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CEA972C6-36D1-4C5E-A68B-7B91C1C7BF79}" xr6:coauthVersionLast="47" xr6:coauthVersionMax="47" xr10:uidLastSave="{00000000-0000-0000-0000-000000000000}"/>
  <bookViews>
    <workbookView xWindow="-108" yWindow="-108" windowWidth="23256" windowHeight="12576" tabRatio="86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2" i="1" l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" i="1"/>
  <c r="BN2" i="1"/>
  <c r="BP2" i="1" s="1"/>
  <c r="BN3" i="1"/>
  <c r="BP3" i="1" s="1"/>
  <c r="BN4" i="1"/>
  <c r="BP4" i="1" s="1"/>
  <c r="BN5" i="1"/>
  <c r="BP5" i="1" s="1"/>
  <c r="BN6" i="1"/>
  <c r="BP6" i="1" s="1"/>
  <c r="BN7" i="1"/>
  <c r="BN8" i="1"/>
  <c r="BN9" i="1"/>
  <c r="BN10" i="1"/>
  <c r="BP10" i="1" s="1"/>
  <c r="BN11" i="1"/>
  <c r="BP11" i="1" s="1"/>
  <c r="BN12" i="1"/>
  <c r="BP12" i="1" s="1"/>
  <c r="BN13" i="1"/>
  <c r="BP13" i="1" s="1"/>
  <c r="BN14" i="1"/>
  <c r="BP14" i="1" s="1"/>
  <c r="BN15" i="1"/>
  <c r="BP15" i="1" s="1"/>
  <c r="BN16" i="1"/>
  <c r="BN17" i="1"/>
  <c r="BN18" i="1"/>
  <c r="BP18" i="1" s="1"/>
  <c r="BN19" i="1"/>
  <c r="BP19" i="1" s="1"/>
  <c r="BN20" i="1"/>
  <c r="BP20" i="1" s="1"/>
  <c r="BN21" i="1"/>
  <c r="BP21" i="1" s="1"/>
  <c r="BN22" i="1"/>
  <c r="BP22" i="1" s="1"/>
  <c r="BN23" i="1"/>
  <c r="BP23" i="1" s="1"/>
  <c r="BN24" i="1"/>
  <c r="BN25" i="1"/>
  <c r="BN26" i="1"/>
  <c r="BP26" i="1" s="1"/>
  <c r="BN27" i="1"/>
  <c r="BP27" i="1" s="1"/>
  <c r="BN28" i="1"/>
  <c r="BP28" i="1" s="1"/>
  <c r="BN29" i="1"/>
  <c r="BP29" i="1" s="1"/>
  <c r="BN30" i="1"/>
  <c r="BP30" i="1" s="1"/>
  <c r="BN31" i="1"/>
  <c r="BP31" i="1" s="1"/>
  <c r="BN32" i="1"/>
  <c r="BN33" i="1"/>
  <c r="BN34" i="1"/>
  <c r="BP34" i="1" s="1"/>
  <c r="BN35" i="1"/>
  <c r="BP35" i="1" s="1"/>
  <c r="BN36" i="1"/>
  <c r="BP36" i="1" s="1"/>
  <c r="BN37" i="1"/>
  <c r="BP37" i="1" s="1"/>
  <c r="BN38" i="1"/>
  <c r="BP38" i="1" s="1"/>
  <c r="BN39" i="1"/>
  <c r="BP39" i="1" s="1"/>
  <c r="BN40" i="1"/>
  <c r="BN41" i="1"/>
  <c r="BN42" i="1"/>
  <c r="BP42" i="1" s="1"/>
  <c r="BN43" i="1"/>
  <c r="BP43" i="1" s="1"/>
  <c r="BN44" i="1"/>
  <c r="BP44" i="1" s="1"/>
  <c r="BN45" i="1"/>
  <c r="BP45" i="1" s="1"/>
  <c r="BN46" i="1"/>
  <c r="BP46" i="1" s="1"/>
  <c r="BN47" i="1"/>
  <c r="BP47" i="1" s="1"/>
  <c r="BN48" i="1"/>
  <c r="BN49" i="1"/>
  <c r="BN50" i="1"/>
  <c r="BP50" i="1" s="1"/>
  <c r="BN51" i="1"/>
  <c r="BP51" i="1" s="1"/>
  <c r="BN52" i="1"/>
  <c r="BP52" i="1" s="1"/>
  <c r="BN53" i="1"/>
  <c r="BP53" i="1" s="1"/>
  <c r="BN54" i="1"/>
  <c r="BP54" i="1" s="1"/>
  <c r="BN55" i="1"/>
  <c r="BP55" i="1" s="1"/>
  <c r="BN56" i="1"/>
  <c r="BN57" i="1"/>
  <c r="BN58" i="1"/>
  <c r="BP58" i="1" s="1"/>
  <c r="BN59" i="1"/>
  <c r="BP59" i="1" s="1"/>
  <c r="BN60" i="1"/>
  <c r="BP60" i="1" s="1"/>
  <c r="BN61" i="1"/>
  <c r="BP61" i="1" s="1"/>
  <c r="BN62" i="1"/>
  <c r="BP62" i="1" s="1"/>
  <c r="BN63" i="1"/>
  <c r="BP63" i="1" s="1"/>
  <c r="BN64" i="1"/>
  <c r="BN65" i="1"/>
  <c r="BN66" i="1"/>
  <c r="BP66" i="1" s="1"/>
  <c r="BN67" i="1"/>
  <c r="BP67" i="1" s="1"/>
  <c r="BN68" i="1"/>
  <c r="BP68" i="1" s="1"/>
  <c r="BN69" i="1"/>
  <c r="BP69" i="1" s="1"/>
  <c r="BN70" i="1"/>
  <c r="BP70" i="1" s="1"/>
  <c r="BN71" i="1"/>
  <c r="BN72" i="1"/>
  <c r="BN73" i="1"/>
  <c r="BN74" i="1"/>
  <c r="BP74" i="1" s="1"/>
  <c r="BN75" i="1"/>
  <c r="BN76" i="1"/>
  <c r="BP76" i="1" s="1"/>
  <c r="BN77" i="1"/>
  <c r="BP77" i="1" s="1"/>
  <c r="BN78" i="1"/>
  <c r="BP78" i="1" s="1"/>
  <c r="BN79" i="1"/>
  <c r="BN80" i="1"/>
  <c r="BN81" i="1"/>
  <c r="BN82" i="1"/>
  <c r="BP82" i="1" s="1"/>
  <c r="BN83" i="1"/>
  <c r="BN84" i="1"/>
  <c r="BN85" i="1"/>
  <c r="BP85" i="1" s="1"/>
  <c r="BN86" i="1"/>
  <c r="BP86" i="1" s="1"/>
  <c r="BN87" i="1"/>
  <c r="BN88" i="1"/>
  <c r="BN89" i="1"/>
  <c r="BN90" i="1"/>
  <c r="BP90" i="1" s="1"/>
  <c r="BN91" i="1"/>
  <c r="BN92" i="1"/>
  <c r="BN93" i="1"/>
  <c r="BP93" i="1" s="1"/>
  <c r="BN94" i="1"/>
  <c r="BP94" i="1" s="1"/>
  <c r="BN95" i="1"/>
  <c r="BN96" i="1"/>
  <c r="BN97" i="1"/>
  <c r="BN98" i="1"/>
  <c r="BP98" i="1" s="1"/>
  <c r="BN99" i="1"/>
  <c r="BN100" i="1"/>
  <c r="BN101" i="1"/>
  <c r="BP101" i="1" s="1"/>
  <c r="BN102" i="1"/>
  <c r="BP102" i="1" s="1"/>
  <c r="BN103" i="1"/>
  <c r="BN104" i="1"/>
  <c r="BN105" i="1"/>
  <c r="BN106" i="1"/>
  <c r="BP106" i="1" s="1"/>
  <c r="BN107" i="1"/>
  <c r="BN108" i="1"/>
  <c r="BN109" i="1"/>
  <c r="BP109" i="1" s="1"/>
  <c r="BN110" i="1"/>
  <c r="BN111" i="1"/>
  <c r="BN112" i="1"/>
  <c r="BN113" i="1"/>
  <c r="BN114" i="1"/>
  <c r="BP114" i="1" s="1"/>
  <c r="BN115" i="1"/>
  <c r="BN116" i="1"/>
  <c r="BN117" i="1"/>
  <c r="BN118" i="1"/>
  <c r="BN119" i="1"/>
  <c r="BN120" i="1"/>
  <c r="BN121" i="1"/>
  <c r="BN122" i="1"/>
  <c r="BP122" i="1" s="1"/>
  <c r="BN123" i="1"/>
  <c r="BN124" i="1"/>
  <c r="BN1" i="1"/>
  <c r="BP103" i="1" l="1"/>
  <c r="BP7" i="1"/>
  <c r="BP124" i="1"/>
  <c r="BP116" i="1"/>
  <c r="BP108" i="1"/>
  <c r="BP100" i="1"/>
  <c r="BP92" i="1"/>
  <c r="BP84" i="1"/>
  <c r="BP123" i="1"/>
  <c r="BP120" i="1"/>
  <c r="BP112" i="1"/>
  <c r="BP104" i="1"/>
  <c r="BP96" i="1"/>
  <c r="BP88" i="1"/>
  <c r="BP80" i="1"/>
  <c r="BP72" i="1"/>
  <c r="BP64" i="1"/>
  <c r="BP56" i="1"/>
  <c r="BP48" i="1"/>
  <c r="BP40" i="1"/>
  <c r="BP32" i="1"/>
  <c r="BP24" i="1"/>
  <c r="BP16" i="1"/>
  <c r="BP8" i="1"/>
  <c r="BP118" i="1"/>
  <c r="BP110" i="1"/>
  <c r="BP117" i="1"/>
  <c r="BP97" i="1"/>
  <c r="BP115" i="1"/>
  <c r="BP33" i="1"/>
  <c r="BP107" i="1"/>
  <c r="BP99" i="1"/>
  <c r="BP91" i="1"/>
  <c r="BP83" i="1"/>
  <c r="BP75" i="1"/>
  <c r="BP121" i="1"/>
  <c r="BP113" i="1"/>
  <c r="BP105" i="1"/>
  <c r="BP89" i="1"/>
  <c r="BP81" i="1"/>
  <c r="BP73" i="1"/>
  <c r="BP65" i="1"/>
  <c r="BP57" i="1"/>
  <c r="BP49" i="1"/>
  <c r="BP41" i="1"/>
  <c r="BP25" i="1"/>
  <c r="BP17" i="1"/>
  <c r="BP9" i="1"/>
  <c r="BP1" i="1"/>
  <c r="BP79" i="1"/>
  <c r="BP95" i="1"/>
  <c r="BP119" i="1"/>
  <c r="BP71" i="1"/>
  <c r="BP111" i="1"/>
  <c r="BP87" i="1"/>
  <c r="D126" i="1" l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C126" i="1"/>
</calcChain>
</file>

<file path=xl/sharedStrings.xml><?xml version="1.0" encoding="utf-8"?>
<sst xmlns="http://schemas.openxmlformats.org/spreadsheetml/2006/main" count="318" uniqueCount="312">
  <si>
    <t>R1</t>
  </si>
  <si>
    <t>R2</t>
  </si>
  <si>
    <t>R3</t>
  </si>
  <si>
    <t>58a</t>
  </si>
  <si>
    <t>North of coastguard station, Bridlington</t>
  </si>
  <si>
    <t>South of Bridlington borough boundary</t>
  </si>
  <si>
    <t>South of dyke opposite Cliff Farm, Bridlington</t>
  </si>
  <si>
    <t>South of Gull Cottage, Wilsthorpe</t>
  </si>
  <si>
    <t>On field boundary to the north of Auburn Farm</t>
  </si>
  <si>
    <t>Opposite Auburn Farm</t>
  </si>
  <si>
    <t>On fence line south of Auburn Farm</t>
  </si>
  <si>
    <t>On field boundary to the south of Auburn Farm</t>
  </si>
  <si>
    <t>North of Earls Dyke, Barmston</t>
  </si>
  <si>
    <t>North corner of pillbox south of Watermill Grounds</t>
  </si>
  <si>
    <t>End of track through Low Grounds, Barmston</t>
  </si>
  <si>
    <t>On north boundary of Barmston Caravan Club</t>
  </si>
  <si>
    <t>End of Sands Lane, Barmston</t>
  </si>
  <si>
    <t>On boundary fence south of Sands Lane, Barmston</t>
  </si>
  <si>
    <t>Opposite Cliff Farm, on Southfields Road, Skipsea</t>
  </si>
  <si>
    <t>Junction at Cliff Road, Skipsea</t>
  </si>
  <si>
    <t>Opposite 'Madena' bungalow, Skipsea cliffs</t>
  </si>
  <si>
    <t>South of Withow Gap, Skipsea</t>
  </si>
  <si>
    <t>North boundary of golf course, Skirlington</t>
  </si>
  <si>
    <t>North boundary of north campsite, Skirlington</t>
  </si>
  <si>
    <t>In campsite on borough boundary, Low Skirlington</t>
  </si>
  <si>
    <t>Toilet block at south end of Skirlington campsite</t>
  </si>
  <si>
    <t>Trig point on Moor Hill, Low Skirlington</t>
  </si>
  <si>
    <t>North of dyke opposite gas site, Atwick</t>
  </si>
  <si>
    <t>On field boundary north of Atwick</t>
  </si>
  <si>
    <t>North of Cliff Road, Atwick</t>
  </si>
  <si>
    <t>Within campsite south of Cliff Road, Atwick</t>
  </si>
  <si>
    <t>South boundary of campsite, Atwick</t>
  </si>
  <si>
    <t>North side of Atwick Gap, Hornsea</t>
  </si>
  <si>
    <t>Field boundary off Cliff Road, Hornsea</t>
  </si>
  <si>
    <t>Campsite boundary Westholme Ave, Hornsea</t>
  </si>
  <si>
    <t>Between campsites off Cliff Road, Hornsea</t>
  </si>
  <si>
    <t>South boundary of campsite, South Cliff, Hornsea</t>
  </si>
  <si>
    <t>On field boundary, South Cliff, Hornsea</t>
  </si>
  <si>
    <t>On fence line south of South Cliff, Hornsea</t>
  </si>
  <si>
    <t>On south boundary of Rolston Grange</t>
  </si>
  <si>
    <t>On field boundary opposite Rolston cliffs</t>
  </si>
  <si>
    <t>On field boundary south of old holiday camp, Rolston</t>
  </si>
  <si>
    <t>At roadside to the north of Mappleton</t>
  </si>
  <si>
    <t>On dyke line south of Mappleton</t>
  </si>
  <si>
    <t>On fence line south of dyke, north of Cowden</t>
  </si>
  <si>
    <t>On fence line opposite Cliff House, Cowden</t>
  </si>
  <si>
    <t>At road junction south of Cowden</t>
  </si>
  <si>
    <t>At entrance to campsite, Aldborough</t>
  </si>
  <si>
    <t>Within field north of Old Dale Road, Aldborough</t>
  </si>
  <si>
    <t>Boundary north of Hill Top Farm, East Newton</t>
  </si>
  <si>
    <t>Fence line opposite Low Farm, East Newton</t>
  </si>
  <si>
    <t>On fence line opposite Cliff Farm, East Newton</t>
  </si>
  <si>
    <t>Off road to Ringborough Farm, East Newton</t>
  </si>
  <si>
    <t>Track south of Ringborough Farm, East Newton</t>
  </si>
  <si>
    <t>Dyke south of Ringborough Farm, East Newton</t>
  </si>
  <si>
    <t>Corner of pillbox, Beacon Hill</t>
  </si>
  <si>
    <t>Within field north of Moat Farm, Grimston</t>
  </si>
  <si>
    <t>At end of dyke opposite Moat Farm, Grimston</t>
  </si>
  <si>
    <t>On field boundary fence opposite Grimston Hall</t>
  </si>
  <si>
    <t>North of pillbox, south of Grimston Hall</t>
  </si>
  <si>
    <t>Boundary north of old coastguard house, Tunstall</t>
  </si>
  <si>
    <t>Boundary opposite old coastguard house, Tunstall</t>
  </si>
  <si>
    <t>Corner of toilet block, Tunstall</t>
  </si>
  <si>
    <t>Within field behind Marwood House, Waxholme</t>
  </si>
  <si>
    <t>Corner of pillbox south of Waxholme</t>
  </si>
  <si>
    <t>North of campsite, Waxholme Road, Withernsea</t>
  </si>
  <si>
    <t>Within campsite, Waxholme Road, Withernsea</t>
  </si>
  <si>
    <t>Within Golden Sands campsite, Withernsea</t>
  </si>
  <si>
    <t>South of Golden Sands campsite, Withernsea</t>
  </si>
  <si>
    <t>Pillbox north of Intack Farm, Withernsea</t>
  </si>
  <si>
    <t>On fence line north of Intack Farm, Withernsea</t>
  </si>
  <si>
    <t>At sewage works off Holmpton Road, Withernsea</t>
  </si>
  <si>
    <t>Corner of pillbox at The Runnell, Holmpton</t>
  </si>
  <si>
    <t>At road leading to Cliff House, Holmpton</t>
  </si>
  <si>
    <t>Corner of building at Cliff House Farm, Holmpton</t>
  </si>
  <si>
    <t>Hedge line south of Cliff House Farm, Holmpton</t>
  </si>
  <si>
    <t>South boundary of Cliff House Farm, Holmpton</t>
  </si>
  <si>
    <t>South of Old Hive dyke, Out Newton</t>
  </si>
  <si>
    <t>Opposite Cliff Farm, Out Newton</t>
  </si>
  <si>
    <t>On dyke line south of Cliff Farm, Out Newton</t>
  </si>
  <si>
    <t>On field boundary, Dimlington High Land</t>
  </si>
  <si>
    <t>On dyke line south of Dimlington High Land</t>
  </si>
  <si>
    <t>Corner of farm building, Dimlington</t>
  </si>
  <si>
    <t>On fence line off Old Dimlington Road, Easington</t>
  </si>
  <si>
    <t>Opposite gas terminal, Easington</t>
  </si>
  <si>
    <t>On north boundary of campsite, Easington</t>
  </si>
  <si>
    <t>At toilet block off Seaside Road, Easington</t>
  </si>
  <si>
    <t>Pillbox south of Seaside Road, Easington</t>
  </si>
  <si>
    <t>Opposite Easington Dunes SSSI</t>
  </si>
  <si>
    <t>On boundary fence south of flood bank, Kilnsea</t>
  </si>
  <si>
    <t>Opposite dunes to north of original hard defences</t>
  </si>
  <si>
    <t xml:space="preserve"> Original data obtained by:</t>
  </si>
  <si>
    <t xml:space="preserve">    Humberside County Council from 01/04/74 to 31/03/96</t>
  </si>
  <si>
    <t>number of</t>
  </si>
  <si>
    <t>average</t>
  </si>
  <si>
    <t>TA 20462 68877</t>
  </si>
  <si>
    <t>TA 20060 68695</t>
  </si>
  <si>
    <t>TA 19778 68484</t>
  </si>
  <si>
    <t>TA 19407 67996</t>
  </si>
  <si>
    <t>TA 17190 64612</t>
  </si>
  <si>
    <t>TA 17118 64246</t>
  </si>
  <si>
    <t>TA 17051 63914</t>
  </si>
  <si>
    <t>TA 16991 63280</t>
  </si>
  <si>
    <t>TA 16980 62792</t>
  </si>
  <si>
    <t>TA 16971 62687</t>
  </si>
  <si>
    <t>TA 16897 62301</t>
  </si>
  <si>
    <t>TA 16852 61418</t>
  </si>
  <si>
    <t>TA 16893 61145</t>
  </si>
  <si>
    <t>TA 16892 60683</t>
  </si>
  <si>
    <t>TA 16966 59984</t>
  </si>
  <si>
    <t>TA 17032 59544</t>
  </si>
  <si>
    <t>TA 17078 59385</t>
  </si>
  <si>
    <t>TA 17026 59255</t>
  </si>
  <si>
    <t>TA 17048 58842</t>
  </si>
  <si>
    <t>TA 17207 58220</t>
  </si>
  <si>
    <t>TA 17371 57643</t>
  </si>
  <si>
    <t>TA 17517 57107</t>
  </si>
  <si>
    <t>TA 17647 56652</t>
  </si>
  <si>
    <t>TA 17761 56268</t>
  </si>
  <si>
    <t>TA 17898 55959</t>
  </si>
  <si>
    <t>TA 18172 55192</t>
  </si>
  <si>
    <t>TA 18260 54898</t>
  </si>
  <si>
    <t>TA 18395 54463</t>
  </si>
  <si>
    <t>TA 18544 54020</t>
  </si>
  <si>
    <t>TA 18745 53384</t>
  </si>
  <si>
    <t>TA 18874 53034</t>
  </si>
  <si>
    <t>TA 18959 52792</t>
  </si>
  <si>
    <t>TA 19170 52213</t>
  </si>
  <si>
    <t>TA 19205 51915</t>
  </si>
  <si>
    <t>TA 19427 51462</t>
  </si>
  <si>
    <t>TA 19616 51044</t>
  </si>
  <si>
    <t>TA 19654 50756</t>
  </si>
  <si>
    <t>TA 19719 50646</t>
  </si>
  <si>
    <t>TA 19905 50103</t>
  </si>
  <si>
    <t>TA 20100 49720</t>
  </si>
  <si>
    <t>TA 20299 49325</t>
  </si>
  <si>
    <t>TA 20393 49113</t>
  </si>
  <si>
    <t>TA 20563 48724</t>
  </si>
  <si>
    <t>TA 21165 46797</t>
  </si>
  <si>
    <t>TA 21157 46626</t>
  </si>
  <si>
    <t>TA 21343 46413</t>
  </si>
  <si>
    <t>TA 21634 45737</t>
  </si>
  <si>
    <t>TA 21971 45225</t>
  </si>
  <si>
    <t>TA 22085 45019</t>
  </si>
  <si>
    <t>TA 22199 44613</t>
  </si>
  <si>
    <t>TA 22526 44322</t>
  </si>
  <si>
    <t>TA 22790 43737</t>
  </si>
  <si>
    <t>TA 23008 43380</t>
  </si>
  <si>
    <t>TA 23100 43243</t>
  </si>
  <si>
    <t>TA 23212 42767</t>
  </si>
  <si>
    <t>TA 23561 42523</t>
  </si>
  <si>
    <t>TA 23594 42431</t>
  </si>
  <si>
    <t>TA 23809 42068</t>
  </si>
  <si>
    <t>TA 24081 41726</t>
  </si>
  <si>
    <t>TA 25059 40358</t>
  </si>
  <si>
    <t>TA 25371 40002</t>
  </si>
  <si>
    <t>TA 25696 39538</t>
  </si>
  <si>
    <t>TA 26125 38960</t>
  </si>
  <si>
    <t>TA 26258 38776</t>
  </si>
  <si>
    <t>TA 26468 38470</t>
  </si>
  <si>
    <t>TA 26801 38021</t>
  </si>
  <si>
    <t>TA 27035 37605</t>
  </si>
  <si>
    <t>TA 27345 37194</t>
  </si>
  <si>
    <t>TA 27508 36886</t>
  </si>
  <si>
    <t>TA 27798 36526</t>
  </si>
  <si>
    <t>TA 28111 35928</t>
  </si>
  <si>
    <t>TA 28492 35538</t>
  </si>
  <si>
    <t>TA 28910 34972</t>
  </si>
  <si>
    <t>TA 29062 34347</t>
  </si>
  <si>
    <t>TA 29417 34136</t>
  </si>
  <si>
    <t>TA 29806 33763</t>
  </si>
  <si>
    <t>TA 30091 33366</t>
  </si>
  <si>
    <t>TA 30360 32988</t>
  </si>
  <si>
    <t>TA 30668 32660</t>
  </si>
  <si>
    <t>TA 30916 32358</t>
  </si>
  <si>
    <t>TA 31099 32125</t>
  </si>
  <si>
    <t>TA 31354 31765</t>
  </si>
  <si>
    <t>TA 31581 31466</t>
  </si>
  <si>
    <t>TA 31706 31275</t>
  </si>
  <si>
    <t>TA 31996 30716</t>
  </si>
  <si>
    <t>TA 32202 30330</t>
  </si>
  <si>
    <t>TA 32831 29796</t>
  </si>
  <si>
    <t>TA 33033 29359</t>
  </si>
  <si>
    <t>TA 33410 29177</t>
  </si>
  <si>
    <t>TA 33610 28922</t>
  </si>
  <si>
    <t>TA 34944 26986</t>
  </si>
  <si>
    <t>TA 34975 26814</t>
  </si>
  <si>
    <t>TA 35207 26642</t>
  </si>
  <si>
    <t>TA 35332 26487</t>
  </si>
  <si>
    <t>TA 35694 26035</t>
  </si>
  <si>
    <t>TA 35783 25953</t>
  </si>
  <si>
    <t>TA 35890 25595</t>
  </si>
  <si>
    <t>TA 36279 25093</t>
  </si>
  <si>
    <t>TA 36680 24682</t>
  </si>
  <si>
    <t>TA 37209 24004</t>
  </si>
  <si>
    <t>TA 37309 23899</t>
  </si>
  <si>
    <t>TA 37459 23582</t>
  </si>
  <si>
    <t>TA 37705 23411</t>
  </si>
  <si>
    <t>TA 38060 22968</t>
  </si>
  <si>
    <t>TA 38495 22435</t>
  </si>
  <si>
    <t>TA 38659 22248</t>
  </si>
  <si>
    <t>TA 39013 21659</t>
  </si>
  <si>
    <t>TA 39382 21138</t>
  </si>
  <si>
    <t>TA 39699 20774</t>
  </si>
  <si>
    <t>TA 39937 20365</t>
  </si>
  <si>
    <t>TA 40214 19881</t>
  </si>
  <si>
    <t>TA 40429 19438</t>
  </si>
  <si>
    <t>TA 40579 19127</t>
  </si>
  <si>
    <t>TA 40721 18775</t>
  </si>
  <si>
    <t>TA 40851 18530</t>
  </si>
  <si>
    <t>TA 40983 17722</t>
  </si>
  <si>
    <t>TA 41364 17007</t>
  </si>
  <si>
    <t>TA 41484 16468</t>
  </si>
  <si>
    <t>TA 41597 16223</t>
  </si>
  <si>
    <t>TA 41746 15878</t>
  </si>
  <si>
    <t>TA 41809 15413</t>
  </si>
  <si>
    <t>TA 41956 15003</t>
  </si>
  <si>
    <t>TA 42085 14520</t>
  </si>
  <si>
    <t>TA 42153 13976</t>
  </si>
  <si>
    <t xml:space="preserve">cliff loss </t>
  </si>
  <si>
    <t xml:space="preserve"> Erosion Post (EP) cliff loss data in full years</t>
  </si>
  <si>
    <t>records</t>
  </si>
  <si>
    <t>Jan 1992</t>
  </si>
  <si>
    <t>Jun 1991</t>
  </si>
  <si>
    <t>Jun 1993</t>
  </si>
  <si>
    <t>Oct 1994</t>
  </si>
  <si>
    <t>Oct 1993</t>
  </si>
  <si>
    <t>Mar 1995</t>
  </si>
  <si>
    <t>Aug 1995</t>
  </si>
  <si>
    <t>May 1996</t>
  </si>
  <si>
    <t>Sep 1996</t>
  </si>
  <si>
    <t>Mar 1997</t>
  </si>
  <si>
    <t>Sep 1997</t>
  </si>
  <si>
    <t>Mar 1998</t>
  </si>
  <si>
    <t>Sep 1998</t>
  </si>
  <si>
    <t>Mar 1999</t>
  </si>
  <si>
    <t>Sep 1999</t>
  </si>
  <si>
    <t>Mar 2000</t>
  </si>
  <si>
    <t>Sep 2000</t>
  </si>
  <si>
    <t>Mar 2001</t>
  </si>
  <si>
    <t>Sep 2001</t>
  </si>
  <si>
    <t>Mar 2002</t>
  </si>
  <si>
    <t>Sep 2002</t>
  </si>
  <si>
    <t>Mar 2003</t>
  </si>
  <si>
    <t>Sep 2003</t>
  </si>
  <si>
    <t>Mar 2004</t>
  </si>
  <si>
    <t>Sep 2004</t>
  </si>
  <si>
    <t>Mar 2005</t>
  </si>
  <si>
    <t>Sep 2005</t>
  </si>
  <si>
    <t>Mar 2006</t>
  </si>
  <si>
    <t>Oct 2006</t>
  </si>
  <si>
    <t>Mar 2007</t>
  </si>
  <si>
    <t>Sep 2007</t>
  </si>
  <si>
    <t>Mar 2008</t>
  </si>
  <si>
    <t>Sep 2008</t>
  </si>
  <si>
    <t>Apr 2009</t>
  </si>
  <si>
    <t>Sep 2009</t>
  </si>
  <si>
    <t>Apr 2010</t>
  </si>
  <si>
    <t>Oct 2010</t>
  </si>
  <si>
    <t>Apr 2011</t>
  </si>
  <si>
    <t>Sep 2011</t>
  </si>
  <si>
    <t>Mar 2012</t>
  </si>
  <si>
    <t>Sep 2012</t>
  </si>
  <si>
    <t>Apr 2013</t>
  </si>
  <si>
    <t>Oct 2013</t>
  </si>
  <si>
    <t>then halved</t>
  </si>
  <si>
    <t xml:space="preserve"> Prepared by Brian Williams, April 2017</t>
  </si>
  <si>
    <t xml:space="preserve"> urbanrim.org.uk/data-erosion-posts-full-years</t>
  </si>
  <si>
    <t xml:space="preserve"> Cumulative readings have been averaged out</t>
  </si>
  <si>
    <t xml:space="preserve"> East Yorkshire coastal erosion</t>
  </si>
  <si>
    <t xml:space="preserve">combined </t>
  </si>
  <si>
    <t xml:space="preserve"> Occasional rounding differences in totals do not exceed 0.01</t>
  </si>
  <si>
    <t xml:space="preserve"> All measurements in metres</t>
  </si>
  <si>
    <t xml:space="preserve">    East Yorkshire County Council to 31/03/74</t>
  </si>
  <si>
    <t xml:space="preserve">    East Riding of Yorkshire Council from 01/04/96</t>
  </si>
  <si>
    <t>location</t>
  </si>
  <si>
    <t>coordinates</t>
  </si>
  <si>
    <t>North-east corner of Sewerby cricket pavilion</t>
  </si>
  <si>
    <t>North-east corner of Horseshoe Drive, Sewerby</t>
  </si>
  <si>
    <t>Near footpath south of Riviera Drive, Sewerby</t>
  </si>
  <si>
    <t>South-east corner of pillbox south of Earls Dyke</t>
  </si>
  <si>
    <t>North-east corner of pillbox south of Barmston</t>
  </si>
  <si>
    <t>South-east corner of pillbox, Ulrome</t>
  </si>
  <si>
    <t>North boundary of North Caravan Park, Skipsea</t>
  </si>
  <si>
    <t>Sands Lane, south of North Caravan Park, Skipsea</t>
  </si>
  <si>
    <t>South-east corner of building south of Mill Lane, Skipsea</t>
  </si>
  <si>
    <t>South end of Green Lane, Skipsea</t>
  </si>
  <si>
    <t>South of Belvedere Park, Hornsea</t>
  </si>
  <si>
    <t>At the end of Green Lane, Mappleton</t>
  </si>
  <si>
    <t>Corner fence post of car park, Mappleton</t>
  </si>
  <si>
    <t>End of Eelmere Lane, Cowden</t>
  </si>
  <si>
    <t>Road nail on northern edge of road</t>
  </si>
  <si>
    <t>Steel pin to north of access track</t>
  </si>
  <si>
    <t>Bollard on bend in access track</t>
  </si>
  <si>
    <t>On field boundary north of Aldborough</t>
  </si>
  <si>
    <t>At end of Pastures Lane, Tunstall</t>
  </si>
  <si>
    <t>Corner of pillbox opposite Pastures Lane, Tunstall</t>
  </si>
  <si>
    <t>At road junction, Pastures Lane, Tunstall</t>
  </si>
  <si>
    <t>Field boundary off Pastures Lane, Tunstall</t>
  </si>
  <si>
    <t>Field Boundary opposite Rectory Lane, Tunstall</t>
  </si>
  <si>
    <t>Boundary wall to Sand-Le-Mere campsite</t>
  </si>
  <si>
    <t>Pillbox north of Redhouse Farm, Sand-Le–Mere</t>
  </si>
  <si>
    <t>Corner of wall, Redhouse Farm, Sand-Le-Mere</t>
  </si>
  <si>
    <t>South-east corner of Louville Avenue, Withernsea</t>
  </si>
  <si>
    <t>South-east corner of Turner Avenue, Withernsea</t>
  </si>
  <si>
    <t>Corner building within Nevilles Farm, Holmpton</t>
  </si>
  <si>
    <t>On fence line south of gas terminal, Easington</t>
  </si>
  <si>
    <t>North of Sandy Beach caravan park, Kilnsea</t>
  </si>
  <si>
    <t>Within Sandy Beach caravan park, Kilnsea</t>
  </si>
  <si>
    <t>South of Sandy Beach caravan park, Kilnsea</t>
  </si>
  <si>
    <t>On fence line south of Warren Cottage, Spurn</t>
  </si>
  <si>
    <t>Opposite dunes to south of Warren Cottage, Spurn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</si>
</sst>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2"/>
      <color rgb="FF0070C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12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27"/>
  <sheetViews>
    <sheetView tabSelected="1" topLeftCell="A118" workbookViewId="0">
      <selection activeCell="A141" sqref="A141"/>
    </sheetView>
  </sheetViews>
  <sheetFormatPr defaultRowHeight="14.4" x14ac:dyDescent="0.3"/>
  <cols>
    <col min="1" max="1" width="5.77734375" style="11" customWidth="1"/>
    <col min="2" max="42" width="8.88671875" style="11"/>
    <col min="43" max="43" width="8.88671875" style="33"/>
    <col min="44" max="66" width="8.88671875" style="11"/>
    <col min="67" max="67" width="8.88671875" style="20"/>
    <col min="68" max="68" width="8.88671875" style="21"/>
    <col min="69" max="69" width="5.77734375" style="11" customWidth="1"/>
    <col min="70" max="70" width="48.77734375" style="11" customWidth="1"/>
    <col min="71" max="71" width="15.77734375" style="11" customWidth="1"/>
    <col min="72" max="16384" width="8.88671875" style="11"/>
  </cols>
  <sheetData>
    <row r="1" spans="1:71" ht="13.35" customHeight="1" x14ac:dyDescent="0.3">
      <c r="A1" s="5">
        <v>1</v>
      </c>
      <c r="B1" s="6"/>
      <c r="C1" s="2">
        <v>0.38</v>
      </c>
      <c r="D1" s="2">
        <v>0.38</v>
      </c>
      <c r="E1" s="2">
        <v>0.38</v>
      </c>
      <c r="F1" s="2">
        <v>0.38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0.15</v>
      </c>
      <c r="M1" s="2">
        <v>0</v>
      </c>
      <c r="N1" s="2">
        <v>0</v>
      </c>
      <c r="O1" s="2">
        <v>0</v>
      </c>
      <c r="P1" s="2">
        <v>0.15</v>
      </c>
      <c r="Q1" s="2">
        <v>0</v>
      </c>
      <c r="R1" s="2">
        <v>0</v>
      </c>
      <c r="S1" s="2">
        <v>0.15</v>
      </c>
      <c r="T1" s="2">
        <v>0</v>
      </c>
      <c r="U1" s="2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>
        <v>0.5</v>
      </c>
      <c r="AJ1" s="2">
        <v>0.3</v>
      </c>
      <c r="AK1" s="2">
        <v>0</v>
      </c>
      <c r="AL1" s="2">
        <v>0</v>
      </c>
      <c r="AM1" s="2">
        <v>0</v>
      </c>
      <c r="AN1" s="2">
        <v>0.3</v>
      </c>
      <c r="AO1" s="2">
        <v>0</v>
      </c>
      <c r="AP1" s="7">
        <v>0</v>
      </c>
      <c r="AQ1" s="2">
        <v>0</v>
      </c>
      <c r="AR1" s="2">
        <v>0</v>
      </c>
      <c r="AS1" s="2">
        <v>0</v>
      </c>
      <c r="AT1" s="2">
        <v>0</v>
      </c>
      <c r="AU1" s="2">
        <v>0</v>
      </c>
      <c r="AV1" s="8">
        <v>0</v>
      </c>
      <c r="AW1" s="2">
        <v>0.2</v>
      </c>
      <c r="AX1" s="2">
        <v>1.7999999999999998</v>
      </c>
      <c r="AY1" s="2">
        <v>0</v>
      </c>
      <c r="AZ1" s="2">
        <v>0.3</v>
      </c>
      <c r="BA1" s="2">
        <v>0</v>
      </c>
      <c r="BB1" s="2">
        <v>0</v>
      </c>
      <c r="BC1" s="2">
        <v>0</v>
      </c>
      <c r="BD1" s="2">
        <v>0</v>
      </c>
      <c r="BE1" s="2">
        <v>0</v>
      </c>
      <c r="BF1" s="2">
        <v>0</v>
      </c>
      <c r="BG1" s="2">
        <v>0</v>
      </c>
      <c r="BH1" s="2">
        <v>0</v>
      </c>
      <c r="BI1" s="2">
        <v>0.26</v>
      </c>
      <c r="BJ1" s="2"/>
      <c r="BK1" s="2"/>
      <c r="BL1" s="2"/>
      <c r="BM1" s="2"/>
      <c r="BN1" s="3">
        <f>SUM(C1:BM1)</f>
        <v>5.629999999999999</v>
      </c>
      <c r="BO1" s="4">
        <f>COUNTIF(B1:BM1,"&gt;=0.00")</f>
        <v>46</v>
      </c>
      <c r="BP1" s="3">
        <f>BN1/BO1</f>
        <v>0.12239130434782607</v>
      </c>
      <c r="BQ1" s="5">
        <v>1</v>
      </c>
      <c r="BR1" s="9" t="s">
        <v>277</v>
      </c>
      <c r="BS1" s="10" t="s">
        <v>95</v>
      </c>
    </row>
    <row r="2" spans="1:71" ht="13.35" customHeight="1" x14ac:dyDescent="0.3">
      <c r="A2" s="5">
        <v>2</v>
      </c>
      <c r="B2" s="6"/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v>0.4</v>
      </c>
      <c r="AJ2" s="2">
        <v>4.8</v>
      </c>
      <c r="AK2" s="2">
        <v>0</v>
      </c>
      <c r="AL2" s="2">
        <v>0</v>
      </c>
      <c r="AM2" s="2">
        <v>0</v>
      </c>
      <c r="AN2" s="2">
        <v>1.4</v>
      </c>
      <c r="AO2" s="2">
        <v>0</v>
      </c>
      <c r="AP2" s="7">
        <v>5.4</v>
      </c>
      <c r="AQ2" s="2">
        <v>0.85</v>
      </c>
      <c r="AR2" s="2">
        <v>0.85</v>
      </c>
      <c r="AS2" s="2">
        <v>0.2</v>
      </c>
      <c r="AT2" s="2">
        <v>0.2</v>
      </c>
      <c r="AU2" s="2">
        <v>0</v>
      </c>
      <c r="AV2" s="8">
        <v>0</v>
      </c>
      <c r="AW2" s="2">
        <v>1.4</v>
      </c>
      <c r="AX2" s="2">
        <v>0</v>
      </c>
      <c r="AY2" s="2">
        <v>0.8</v>
      </c>
      <c r="AZ2" s="2">
        <v>0.2</v>
      </c>
      <c r="BA2" s="2">
        <v>0</v>
      </c>
      <c r="BB2" s="2">
        <v>0</v>
      </c>
      <c r="BC2" s="2">
        <v>0</v>
      </c>
      <c r="BD2" s="2">
        <v>0</v>
      </c>
      <c r="BE2" s="2">
        <v>1</v>
      </c>
      <c r="BF2" s="2">
        <v>0</v>
      </c>
      <c r="BG2" s="2">
        <v>0.45</v>
      </c>
      <c r="BH2" s="2">
        <v>0.65</v>
      </c>
      <c r="BI2" s="2">
        <v>0</v>
      </c>
      <c r="BJ2" s="2"/>
      <c r="BK2" s="2"/>
      <c r="BL2" s="2"/>
      <c r="BM2" s="2"/>
      <c r="BN2" s="3">
        <f t="shared" ref="BN2:BN65" si="0">SUM(C2:BM2)</f>
        <v>18.599999999999994</v>
      </c>
      <c r="BO2" s="4">
        <f t="shared" ref="BO2:BO65" si="1">COUNTIF(B2:BM2,"&gt;=0.00")</f>
        <v>46</v>
      </c>
      <c r="BP2" s="3">
        <f t="shared" ref="BP2:BP65" si="2">BN2/BO2</f>
        <v>0.40434782608695641</v>
      </c>
      <c r="BQ2" s="5">
        <v>2</v>
      </c>
      <c r="BR2" s="9" t="s">
        <v>278</v>
      </c>
      <c r="BS2" s="10" t="s">
        <v>96</v>
      </c>
    </row>
    <row r="3" spans="1:71" ht="13.35" customHeight="1" x14ac:dyDescent="0.3">
      <c r="A3" s="5">
        <v>3</v>
      </c>
      <c r="B3" s="6"/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1.2</v>
      </c>
      <c r="Y3" s="2">
        <v>1.2</v>
      </c>
      <c r="Z3" s="2">
        <v>1.2</v>
      </c>
      <c r="AA3" s="2">
        <v>1.2</v>
      </c>
      <c r="AB3" s="2">
        <v>1.2</v>
      </c>
      <c r="AC3" s="2">
        <v>1.2</v>
      </c>
      <c r="AD3" s="2">
        <v>1.2</v>
      </c>
      <c r="AE3" s="2">
        <v>1.2</v>
      </c>
      <c r="AF3" s="2">
        <v>1.2</v>
      </c>
      <c r="AG3" s="2">
        <v>1.2</v>
      </c>
      <c r="AH3" s="2">
        <v>1.2</v>
      </c>
      <c r="AI3" s="2">
        <v>0.5</v>
      </c>
      <c r="AJ3" s="2">
        <v>0</v>
      </c>
      <c r="AK3" s="2">
        <v>0</v>
      </c>
      <c r="AL3" s="2">
        <v>0</v>
      </c>
      <c r="AM3" s="2">
        <v>0</v>
      </c>
      <c r="AN3" s="2">
        <v>0.1</v>
      </c>
      <c r="AO3" s="2">
        <v>0</v>
      </c>
      <c r="AP3" s="7">
        <v>0</v>
      </c>
      <c r="AQ3" s="2">
        <v>0.41428571428571426</v>
      </c>
      <c r="AR3" s="2">
        <v>0.41428571428571426</v>
      </c>
      <c r="AS3" s="2">
        <v>0.12857142857142859</v>
      </c>
      <c r="AT3" s="2">
        <v>0.25714285714285717</v>
      </c>
      <c r="AU3" s="2">
        <v>0.25714285714285717</v>
      </c>
      <c r="AV3" s="8">
        <v>0.12857142857142859</v>
      </c>
      <c r="AW3" s="2">
        <v>0.6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0.5</v>
      </c>
      <c r="BF3" s="2">
        <v>0</v>
      </c>
      <c r="BG3" s="2">
        <v>0</v>
      </c>
      <c r="BH3" s="2">
        <v>0</v>
      </c>
      <c r="BI3" s="2">
        <v>1.1499999999999999</v>
      </c>
      <c r="BJ3" s="2"/>
      <c r="BK3" s="2"/>
      <c r="BL3" s="2"/>
      <c r="BM3" s="2"/>
      <c r="BN3" s="3">
        <f t="shared" si="0"/>
        <v>17.649999999999999</v>
      </c>
      <c r="BO3" s="4">
        <f t="shared" si="1"/>
        <v>59</v>
      </c>
      <c r="BP3" s="3">
        <f t="shared" si="2"/>
        <v>0.29915254237288136</v>
      </c>
      <c r="BQ3" s="5">
        <v>3</v>
      </c>
      <c r="BR3" s="9" t="s">
        <v>279</v>
      </c>
      <c r="BS3" s="10" t="s">
        <v>97</v>
      </c>
    </row>
    <row r="4" spans="1:71" ht="13.35" customHeight="1" x14ac:dyDescent="0.3">
      <c r="A4" s="5">
        <v>4</v>
      </c>
      <c r="B4" s="6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7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8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/>
      <c r="BK4" s="2"/>
      <c r="BL4" s="2"/>
      <c r="BM4" s="2"/>
      <c r="BN4" s="3">
        <f t="shared" si="0"/>
        <v>0</v>
      </c>
      <c r="BO4" s="4">
        <f t="shared" si="1"/>
        <v>46</v>
      </c>
      <c r="BP4" s="3">
        <f t="shared" si="2"/>
        <v>0</v>
      </c>
      <c r="BQ4" s="5">
        <v>4</v>
      </c>
      <c r="BR4" s="9" t="s">
        <v>4</v>
      </c>
      <c r="BS4" s="10" t="s">
        <v>98</v>
      </c>
    </row>
    <row r="5" spans="1:71" ht="13.35" customHeight="1" x14ac:dyDescent="0.3">
      <c r="A5" s="5">
        <v>5</v>
      </c>
      <c r="B5" s="6"/>
      <c r="C5" s="2">
        <v>0.17249999999999999</v>
      </c>
      <c r="D5" s="2">
        <v>0.17249999999999999</v>
      </c>
      <c r="E5" s="2">
        <v>0.17249999999999999</v>
      </c>
      <c r="F5" s="2">
        <v>0.17249999999999999</v>
      </c>
      <c r="G5" s="2">
        <v>0.23</v>
      </c>
      <c r="H5" s="2">
        <v>0.15</v>
      </c>
      <c r="I5" s="2">
        <v>4.9999999999999996E-2</v>
      </c>
      <c r="J5" s="2">
        <v>4.9999999999999996E-2</v>
      </c>
      <c r="K5" s="2">
        <v>4.9999999999999996E-2</v>
      </c>
      <c r="L5" s="2">
        <v>0.08</v>
      </c>
      <c r="M5" s="2">
        <v>2.6666666666666668E-2</v>
      </c>
      <c r="N5" s="2">
        <v>2.6666666666666668E-2</v>
      </c>
      <c r="O5" s="2">
        <v>2.6666666666666668E-2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7">
        <v>0.3</v>
      </c>
      <c r="AQ5" s="2">
        <v>0.15</v>
      </c>
      <c r="AR5" s="2">
        <v>0.15</v>
      </c>
      <c r="AS5" s="2">
        <v>0</v>
      </c>
      <c r="AT5" s="2">
        <v>0.5</v>
      </c>
      <c r="AU5" s="2">
        <v>0</v>
      </c>
      <c r="AV5" s="8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/>
      <c r="BK5" s="2"/>
      <c r="BL5" s="2"/>
      <c r="BM5" s="2"/>
      <c r="BN5" s="3">
        <f t="shared" si="0"/>
        <v>2.4799999999999995</v>
      </c>
      <c r="BO5" s="4">
        <f t="shared" si="1"/>
        <v>46</v>
      </c>
      <c r="BP5" s="3">
        <f t="shared" si="2"/>
        <v>5.3913043478260862E-2</v>
      </c>
      <c r="BQ5" s="5">
        <v>5</v>
      </c>
      <c r="BR5" s="9" t="s">
        <v>5</v>
      </c>
      <c r="BS5" s="10" t="s">
        <v>99</v>
      </c>
    </row>
    <row r="6" spans="1:71" ht="13.35" customHeight="1" x14ac:dyDescent="0.3">
      <c r="A6" s="5">
        <v>6</v>
      </c>
      <c r="B6" s="6"/>
      <c r="C6" s="2"/>
      <c r="D6" s="2"/>
      <c r="E6" s="2"/>
      <c r="F6" s="2"/>
      <c r="G6" s="2"/>
      <c r="H6" s="2"/>
      <c r="I6" s="2"/>
      <c r="J6" s="2">
        <v>0</v>
      </c>
      <c r="K6" s="2">
        <v>3.66</v>
      </c>
      <c r="L6" s="2">
        <v>3.66</v>
      </c>
      <c r="M6" s="2">
        <v>9.75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7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8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0.8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/>
      <c r="BK6" s="2"/>
      <c r="BL6" s="2"/>
      <c r="BM6" s="2"/>
      <c r="BN6" s="3">
        <f t="shared" si="0"/>
        <v>17.87</v>
      </c>
      <c r="BO6" s="4">
        <f t="shared" si="1"/>
        <v>31</v>
      </c>
      <c r="BP6" s="3">
        <f t="shared" si="2"/>
        <v>0.57645161290322589</v>
      </c>
      <c r="BQ6" s="5">
        <v>6</v>
      </c>
      <c r="BR6" s="9" t="s">
        <v>6</v>
      </c>
      <c r="BS6" s="10" t="s">
        <v>100</v>
      </c>
    </row>
    <row r="7" spans="1:71" ht="13.35" customHeight="1" x14ac:dyDescent="0.3">
      <c r="A7" s="5">
        <v>7</v>
      </c>
      <c r="B7" s="6"/>
      <c r="C7" s="2">
        <v>0</v>
      </c>
      <c r="D7" s="2">
        <v>0</v>
      </c>
      <c r="E7" s="2">
        <v>0.30499999999999999</v>
      </c>
      <c r="F7" s="2">
        <v>0.30499999999999999</v>
      </c>
      <c r="G7" s="2">
        <v>0</v>
      </c>
      <c r="H7" s="2">
        <v>0.3</v>
      </c>
      <c r="I7" s="2">
        <v>0.3</v>
      </c>
      <c r="J7" s="2">
        <v>0</v>
      </c>
      <c r="K7" s="2">
        <v>0.15</v>
      </c>
      <c r="L7" s="2">
        <v>0.15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0.16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7">
        <v>0.1</v>
      </c>
      <c r="AQ7" s="2">
        <v>0.05</v>
      </c>
      <c r="AR7" s="2">
        <v>0.05</v>
      </c>
      <c r="AS7" s="2">
        <v>0</v>
      </c>
      <c r="AT7" s="2">
        <v>0</v>
      </c>
      <c r="AU7" s="2">
        <v>0</v>
      </c>
      <c r="AV7" s="8">
        <v>0</v>
      </c>
      <c r="AW7" s="2">
        <v>0</v>
      </c>
      <c r="AX7" s="2">
        <v>0</v>
      </c>
      <c r="AY7" s="2">
        <v>0.3</v>
      </c>
      <c r="AZ7" s="2">
        <v>0</v>
      </c>
      <c r="BA7" s="2">
        <v>0</v>
      </c>
      <c r="BB7" s="2">
        <v>0.7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/>
      <c r="BK7" s="2"/>
      <c r="BL7" s="2"/>
      <c r="BM7" s="2"/>
      <c r="BN7" s="3">
        <f t="shared" si="0"/>
        <v>2.87</v>
      </c>
      <c r="BO7" s="4">
        <f t="shared" si="1"/>
        <v>59</v>
      </c>
      <c r="BP7" s="3">
        <f t="shared" si="2"/>
        <v>4.8644067796610173E-2</v>
      </c>
      <c r="BQ7" s="5">
        <v>7</v>
      </c>
      <c r="BR7" s="9" t="s">
        <v>7</v>
      </c>
      <c r="BS7" s="10" t="s">
        <v>101</v>
      </c>
    </row>
    <row r="8" spans="1:71" ht="13.35" customHeight="1" x14ac:dyDescent="0.3">
      <c r="A8" s="5">
        <v>8</v>
      </c>
      <c r="B8" s="6"/>
      <c r="C8" s="2">
        <v>0</v>
      </c>
      <c r="D8" s="2">
        <v>0</v>
      </c>
      <c r="E8" s="2">
        <v>0.45500000000000002</v>
      </c>
      <c r="F8" s="2">
        <v>0.45500000000000002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0.155</v>
      </c>
      <c r="W8" s="2">
        <v>0.155</v>
      </c>
      <c r="X8" s="2">
        <v>2.3636363636363636E-2</v>
      </c>
      <c r="Y8" s="2">
        <v>2.3636363636363636E-2</v>
      </c>
      <c r="Z8" s="2">
        <v>2.3636363636363636E-2</v>
      </c>
      <c r="AA8" s="2">
        <v>2.3636363636363636E-2</v>
      </c>
      <c r="AB8" s="2">
        <v>2.3636363636363636E-2</v>
      </c>
      <c r="AC8" s="2">
        <v>2.3636363636363636E-2</v>
      </c>
      <c r="AD8" s="2">
        <v>2.3636363636363636E-2</v>
      </c>
      <c r="AE8" s="2">
        <v>2.3636363636363636E-2</v>
      </c>
      <c r="AF8" s="2">
        <v>2.3636363636363636E-2</v>
      </c>
      <c r="AG8" s="2">
        <v>2.3636363636363636E-2</v>
      </c>
      <c r="AH8" s="2">
        <v>2.3636363636363636E-2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7">
        <v>0</v>
      </c>
      <c r="AQ8" s="2">
        <v>0.1</v>
      </c>
      <c r="AR8" s="2">
        <v>0.1</v>
      </c>
      <c r="AS8" s="2">
        <v>0</v>
      </c>
      <c r="AT8" s="2">
        <v>0.05</v>
      </c>
      <c r="AU8" s="2">
        <v>0.05</v>
      </c>
      <c r="AV8" s="8">
        <v>0</v>
      </c>
      <c r="AW8" s="2">
        <v>0</v>
      </c>
      <c r="AX8" s="2">
        <v>1.9</v>
      </c>
      <c r="AY8" s="2">
        <v>0</v>
      </c>
      <c r="AZ8" s="2">
        <v>0.1</v>
      </c>
      <c r="BA8" s="2">
        <v>0</v>
      </c>
      <c r="BB8" s="2">
        <v>0.3</v>
      </c>
      <c r="BC8" s="2">
        <v>0</v>
      </c>
      <c r="BD8" s="2">
        <v>0</v>
      </c>
      <c r="BE8" s="2">
        <v>0</v>
      </c>
      <c r="BF8" s="2">
        <v>1</v>
      </c>
      <c r="BG8" s="2">
        <v>0.47</v>
      </c>
      <c r="BH8" s="2">
        <v>0</v>
      </c>
      <c r="BI8" s="2">
        <v>0.45</v>
      </c>
      <c r="BJ8" s="2"/>
      <c r="BK8" s="2"/>
      <c r="BL8" s="2"/>
      <c r="BM8" s="2"/>
      <c r="BN8" s="3">
        <f t="shared" si="0"/>
        <v>6.9999999999999991</v>
      </c>
      <c r="BO8" s="4">
        <f t="shared" si="1"/>
        <v>59</v>
      </c>
      <c r="BP8" s="3">
        <f t="shared" si="2"/>
        <v>0.11864406779661016</v>
      </c>
      <c r="BQ8" s="5">
        <v>8</v>
      </c>
      <c r="BR8" s="9" t="s">
        <v>8</v>
      </c>
      <c r="BS8" s="10" t="s">
        <v>102</v>
      </c>
    </row>
    <row r="9" spans="1:71" ht="13.35" customHeight="1" x14ac:dyDescent="0.3">
      <c r="A9" s="5">
        <v>9</v>
      </c>
      <c r="B9" s="6"/>
      <c r="C9" s="2">
        <v>0</v>
      </c>
      <c r="D9" s="2">
        <v>0</v>
      </c>
      <c r="E9" s="2">
        <v>0</v>
      </c>
      <c r="F9" s="2">
        <v>0</v>
      </c>
      <c r="G9" s="2">
        <v>0.3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3.5049999999999999</v>
      </c>
      <c r="T9" s="2">
        <v>3.5049999999999999</v>
      </c>
      <c r="U9" s="2">
        <v>3.05</v>
      </c>
      <c r="V9" s="2">
        <v>1.375</v>
      </c>
      <c r="W9" s="2">
        <v>1.375</v>
      </c>
      <c r="X9" s="2">
        <v>0.33363636363636362</v>
      </c>
      <c r="Y9" s="2">
        <v>0.33363636363636362</v>
      </c>
      <c r="Z9" s="2">
        <v>0.33363636363636362</v>
      </c>
      <c r="AA9" s="2">
        <v>0.33363636363636362</v>
      </c>
      <c r="AB9" s="2">
        <v>0.33363636363636362</v>
      </c>
      <c r="AC9" s="2">
        <v>0.33363636363636362</v>
      </c>
      <c r="AD9" s="2">
        <v>0.33363636363636362</v>
      </c>
      <c r="AE9" s="2">
        <v>0.33363636363636362</v>
      </c>
      <c r="AF9" s="2">
        <v>0.33363636363636362</v>
      </c>
      <c r="AG9" s="2">
        <v>0.33363636363636362</v>
      </c>
      <c r="AH9" s="2">
        <v>0.33363636363636362</v>
      </c>
      <c r="AI9" s="2">
        <v>2.9</v>
      </c>
      <c r="AJ9" s="2">
        <v>0.3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7">
        <v>0</v>
      </c>
      <c r="AQ9" s="2">
        <v>0.52500000000000002</v>
      </c>
      <c r="AR9" s="2">
        <v>0.52500000000000002</v>
      </c>
      <c r="AS9" s="2">
        <v>0.05</v>
      </c>
      <c r="AT9" s="2">
        <v>1.6</v>
      </c>
      <c r="AU9" s="2">
        <v>0.3</v>
      </c>
      <c r="AV9" s="8">
        <v>0</v>
      </c>
      <c r="AW9" s="2">
        <v>0.2</v>
      </c>
      <c r="AX9" s="2">
        <v>0</v>
      </c>
      <c r="AY9" s="2">
        <v>0.3</v>
      </c>
      <c r="AZ9" s="2">
        <v>0</v>
      </c>
      <c r="BA9" s="2">
        <v>0</v>
      </c>
      <c r="BB9" s="2">
        <v>0.2</v>
      </c>
      <c r="BC9" s="2">
        <v>0</v>
      </c>
      <c r="BD9" s="2">
        <v>0</v>
      </c>
      <c r="BE9" s="2">
        <v>0</v>
      </c>
      <c r="BF9" s="2">
        <v>0</v>
      </c>
      <c r="BG9" s="2">
        <v>3.74</v>
      </c>
      <c r="BH9" s="2">
        <v>0</v>
      </c>
      <c r="BI9" s="2">
        <v>1.34</v>
      </c>
      <c r="BJ9" s="2"/>
      <c r="BK9" s="2"/>
      <c r="BL9" s="2"/>
      <c r="BM9" s="2"/>
      <c r="BN9" s="3">
        <f t="shared" si="0"/>
        <v>28.759999999999994</v>
      </c>
      <c r="BO9" s="4">
        <f t="shared" si="1"/>
        <v>59</v>
      </c>
      <c r="BP9" s="3">
        <f t="shared" si="2"/>
        <v>0.48745762711864399</v>
      </c>
      <c r="BQ9" s="5">
        <v>9</v>
      </c>
      <c r="BR9" s="9" t="s">
        <v>9</v>
      </c>
      <c r="BS9" s="10" t="s">
        <v>103</v>
      </c>
    </row>
    <row r="10" spans="1:71" ht="13.35" customHeight="1" x14ac:dyDescent="0.3">
      <c r="A10" s="5">
        <v>10</v>
      </c>
      <c r="B10" s="6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0.23</v>
      </c>
      <c r="L10" s="2">
        <v>0.23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0.23</v>
      </c>
      <c r="T10" s="2">
        <v>0.23</v>
      </c>
      <c r="U10" s="2">
        <v>0.61</v>
      </c>
      <c r="V10" s="2"/>
      <c r="W10" s="2"/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0.1</v>
      </c>
      <c r="AN10" s="2">
        <v>0</v>
      </c>
      <c r="AO10" s="2">
        <v>0</v>
      </c>
      <c r="AP10" s="7">
        <v>0</v>
      </c>
      <c r="AQ10" s="2">
        <v>8.5714285714285715E-2</v>
      </c>
      <c r="AR10" s="2">
        <v>8.5714285714285715E-2</v>
      </c>
      <c r="AS10" s="2">
        <v>8.5714285714285715E-2</v>
      </c>
      <c r="AT10" s="2">
        <v>0.17142857142857143</v>
      </c>
      <c r="AU10" s="2">
        <v>0.17142857142857143</v>
      </c>
      <c r="AV10" s="8">
        <v>0.21666666666666667</v>
      </c>
      <c r="AW10" s="2">
        <v>0.44</v>
      </c>
      <c r="AX10" s="2">
        <v>0.44</v>
      </c>
      <c r="AY10" s="2">
        <v>0.72</v>
      </c>
      <c r="AZ10" s="2">
        <v>0.9</v>
      </c>
      <c r="BA10" s="2">
        <v>0</v>
      </c>
      <c r="BB10" s="2">
        <v>1</v>
      </c>
      <c r="BC10" s="2">
        <v>0.69</v>
      </c>
      <c r="BD10" s="2">
        <v>0.9</v>
      </c>
      <c r="BE10" s="2">
        <v>2.9</v>
      </c>
      <c r="BF10" s="2">
        <v>1.03</v>
      </c>
      <c r="BG10" s="2">
        <v>1.8199999999999998</v>
      </c>
      <c r="BH10" s="2">
        <v>0</v>
      </c>
      <c r="BI10" s="2">
        <v>3.7</v>
      </c>
      <c r="BJ10" s="2"/>
      <c r="BK10" s="2"/>
      <c r="BL10" s="2"/>
      <c r="BM10" s="2"/>
      <c r="BN10" s="3">
        <f t="shared" si="0"/>
        <v>16.986666666666668</v>
      </c>
      <c r="BO10" s="4">
        <f t="shared" si="1"/>
        <v>57</v>
      </c>
      <c r="BP10" s="3">
        <f t="shared" si="2"/>
        <v>0.29801169590643278</v>
      </c>
      <c r="BQ10" s="5">
        <v>10</v>
      </c>
      <c r="BR10" s="9" t="s">
        <v>10</v>
      </c>
      <c r="BS10" s="10" t="s">
        <v>104</v>
      </c>
    </row>
    <row r="11" spans="1:71" ht="13.35" customHeight="1" x14ac:dyDescent="0.3">
      <c r="A11" s="5">
        <v>11</v>
      </c>
      <c r="B11" s="6"/>
      <c r="C11" s="2">
        <v>0.63500000000000001</v>
      </c>
      <c r="D11" s="2">
        <v>0.63500000000000001</v>
      </c>
      <c r="E11" s="2">
        <v>0.18</v>
      </c>
      <c r="F11" s="2">
        <v>0.18</v>
      </c>
      <c r="G11" s="2">
        <v>0</v>
      </c>
      <c r="H11" s="2">
        <v>0</v>
      </c>
      <c r="I11" s="2">
        <v>0</v>
      </c>
      <c r="J11" s="2">
        <v>0</v>
      </c>
      <c r="K11" s="2">
        <v>1.98</v>
      </c>
      <c r="L11" s="2">
        <v>1.98</v>
      </c>
      <c r="M11" s="2">
        <v>0</v>
      </c>
      <c r="N11" s="2">
        <v>0.15</v>
      </c>
      <c r="O11" s="2">
        <v>0.15</v>
      </c>
      <c r="P11" s="2">
        <v>1.22</v>
      </c>
      <c r="Q11" s="2">
        <v>0</v>
      </c>
      <c r="R11" s="2">
        <v>1.83</v>
      </c>
      <c r="S11" s="2">
        <v>1.5249999999999999</v>
      </c>
      <c r="T11" s="2">
        <v>1.5249999999999999</v>
      </c>
      <c r="U11" s="2">
        <v>2.44</v>
      </c>
      <c r="V11" s="2">
        <v>0.61</v>
      </c>
      <c r="W11" s="2">
        <v>0.61</v>
      </c>
      <c r="X11" s="2">
        <v>0.46363636363636362</v>
      </c>
      <c r="Y11" s="2">
        <v>0.46363636363636362</v>
      </c>
      <c r="Z11" s="2">
        <v>0.46363636363636362</v>
      </c>
      <c r="AA11" s="2">
        <v>0.46363636363636362</v>
      </c>
      <c r="AB11" s="2">
        <v>0.46363636363636362</v>
      </c>
      <c r="AC11" s="2">
        <v>0.46363636363636362</v>
      </c>
      <c r="AD11" s="2">
        <v>0.46363636363636362</v>
      </c>
      <c r="AE11" s="2">
        <v>0.46363636363636362</v>
      </c>
      <c r="AF11" s="2">
        <v>0.46363636363636362</v>
      </c>
      <c r="AG11" s="2">
        <v>0.46363636363636362</v>
      </c>
      <c r="AH11" s="2">
        <v>0.46363636363636362</v>
      </c>
      <c r="AI11" s="2">
        <v>1.8</v>
      </c>
      <c r="AJ11" s="2">
        <v>0</v>
      </c>
      <c r="AK11" s="2">
        <v>0</v>
      </c>
      <c r="AL11" s="2">
        <v>0.1</v>
      </c>
      <c r="AM11" s="2">
        <v>0.1</v>
      </c>
      <c r="AN11" s="2">
        <v>0</v>
      </c>
      <c r="AO11" s="2">
        <v>0.4</v>
      </c>
      <c r="AP11" s="7">
        <v>0.4</v>
      </c>
      <c r="AQ11" s="2">
        <v>1.4750000000000001</v>
      </c>
      <c r="AR11" s="2">
        <v>1.4750000000000001</v>
      </c>
      <c r="AS11" s="2">
        <v>0.55000000000000004</v>
      </c>
      <c r="AT11" s="2">
        <v>1.7000000000000002</v>
      </c>
      <c r="AU11" s="2">
        <v>0.5</v>
      </c>
      <c r="AV11" s="8">
        <v>0</v>
      </c>
      <c r="AW11" s="2">
        <v>0.6</v>
      </c>
      <c r="AX11" s="2">
        <v>1.53</v>
      </c>
      <c r="AY11" s="2">
        <v>1.37</v>
      </c>
      <c r="AZ11" s="2">
        <v>1.7</v>
      </c>
      <c r="BA11" s="2">
        <v>1.5</v>
      </c>
      <c r="BB11" s="2">
        <v>0.2</v>
      </c>
      <c r="BC11" s="2">
        <v>1.1000000000000001</v>
      </c>
      <c r="BD11" s="2">
        <v>0.91999999999999993</v>
      </c>
      <c r="BE11" s="2">
        <v>1.1000000000000001</v>
      </c>
      <c r="BF11" s="2">
        <v>0</v>
      </c>
      <c r="BG11" s="2">
        <v>3.01</v>
      </c>
      <c r="BH11" s="2">
        <v>0</v>
      </c>
      <c r="BI11" s="2">
        <v>1.1299999999999999</v>
      </c>
      <c r="BJ11" s="2"/>
      <c r="BK11" s="2"/>
      <c r="BL11" s="2"/>
      <c r="BM11" s="2"/>
      <c r="BN11" s="3">
        <f t="shared" si="0"/>
        <v>43.410000000000025</v>
      </c>
      <c r="BO11" s="4">
        <f t="shared" si="1"/>
        <v>59</v>
      </c>
      <c r="BP11" s="3">
        <f t="shared" si="2"/>
        <v>0.73576271186440723</v>
      </c>
      <c r="BQ11" s="5">
        <v>11</v>
      </c>
      <c r="BR11" s="9" t="s">
        <v>11</v>
      </c>
      <c r="BS11" s="10" t="s">
        <v>105</v>
      </c>
    </row>
    <row r="12" spans="1:71" ht="13.35" customHeight="1" x14ac:dyDescent="0.3">
      <c r="A12" s="5">
        <v>12</v>
      </c>
      <c r="B12" s="6"/>
      <c r="C12" s="2">
        <v>8.3800000000000008</v>
      </c>
      <c r="D12" s="2">
        <v>8.3800000000000008</v>
      </c>
      <c r="E12" s="2">
        <v>0.30499999999999999</v>
      </c>
      <c r="F12" s="2">
        <v>0.30499999999999999</v>
      </c>
      <c r="G12" s="2">
        <v>0.46</v>
      </c>
      <c r="H12" s="2">
        <v>0.15</v>
      </c>
      <c r="I12" s="2">
        <v>0.61</v>
      </c>
      <c r="J12" s="2">
        <v>0</v>
      </c>
      <c r="K12" s="2"/>
      <c r="L12" s="2"/>
      <c r="M12" s="2"/>
      <c r="N12" s="2"/>
      <c r="O12" s="2"/>
      <c r="P12" s="2"/>
      <c r="Q12" s="2">
        <v>0.3</v>
      </c>
      <c r="R12" s="2">
        <v>1.22</v>
      </c>
      <c r="S12" s="2">
        <v>1.83</v>
      </c>
      <c r="T12" s="2">
        <v>1.83</v>
      </c>
      <c r="U12" s="2">
        <v>3.96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7">
        <v>0</v>
      </c>
      <c r="AQ12" s="2">
        <v>1.2250000000000001</v>
      </c>
      <c r="AR12" s="2">
        <v>1.2250000000000001</v>
      </c>
      <c r="AS12" s="2">
        <v>2.25</v>
      </c>
      <c r="AT12" s="2">
        <v>2.4</v>
      </c>
      <c r="AU12" s="2">
        <v>0.3</v>
      </c>
      <c r="AV12" s="8">
        <v>0</v>
      </c>
      <c r="AW12" s="2"/>
      <c r="AX12" s="2"/>
      <c r="AY12" s="2">
        <v>0.05</v>
      </c>
      <c r="AZ12" s="2">
        <v>0.05</v>
      </c>
      <c r="BA12" s="2">
        <v>0.05</v>
      </c>
      <c r="BB12" s="2">
        <v>0.05</v>
      </c>
      <c r="BC12" s="2">
        <v>2.8</v>
      </c>
      <c r="BD12" s="2">
        <v>2.1100000000000003</v>
      </c>
      <c r="BE12" s="2">
        <v>1.44</v>
      </c>
      <c r="BF12" s="2">
        <v>3.3</v>
      </c>
      <c r="BG12" s="2">
        <v>1.31</v>
      </c>
      <c r="BH12" s="2">
        <v>0</v>
      </c>
      <c r="BI12" s="2">
        <v>0</v>
      </c>
      <c r="BJ12" s="2"/>
      <c r="BK12" s="2"/>
      <c r="BL12" s="2"/>
      <c r="BM12" s="2"/>
      <c r="BN12" s="3">
        <f t="shared" si="0"/>
        <v>46.289999999999978</v>
      </c>
      <c r="BO12" s="4">
        <f t="shared" si="1"/>
        <v>38</v>
      </c>
      <c r="BP12" s="3">
        <f t="shared" si="2"/>
        <v>1.2181578947368414</v>
      </c>
      <c r="BQ12" s="5">
        <v>12</v>
      </c>
      <c r="BR12" s="9" t="s">
        <v>12</v>
      </c>
      <c r="BS12" s="10" t="s">
        <v>106</v>
      </c>
    </row>
    <row r="13" spans="1:71" ht="13.35" customHeight="1" x14ac:dyDescent="0.3">
      <c r="A13" s="5">
        <v>13</v>
      </c>
      <c r="B13" s="6"/>
      <c r="C13" s="2">
        <v>0.99</v>
      </c>
      <c r="D13" s="2">
        <v>0.99</v>
      </c>
      <c r="E13" s="2">
        <v>0</v>
      </c>
      <c r="F13" s="2">
        <v>0</v>
      </c>
      <c r="G13" s="2">
        <v>0</v>
      </c>
      <c r="H13" s="2">
        <v>0.15</v>
      </c>
      <c r="I13" s="2">
        <v>0.61</v>
      </c>
      <c r="J13" s="2">
        <v>0</v>
      </c>
      <c r="K13" s="2">
        <v>3.43</v>
      </c>
      <c r="L13" s="2">
        <v>3.43</v>
      </c>
      <c r="M13" s="2">
        <v>1.37</v>
      </c>
      <c r="N13" s="2">
        <v>0.15</v>
      </c>
      <c r="O13" s="2">
        <v>0.15</v>
      </c>
      <c r="P13" s="2">
        <v>0.91</v>
      </c>
      <c r="Q13" s="2">
        <v>0.61</v>
      </c>
      <c r="R13" s="2">
        <v>0.61</v>
      </c>
      <c r="S13" s="2">
        <v>3.96</v>
      </c>
      <c r="T13" s="2">
        <v>3.96</v>
      </c>
      <c r="U13" s="2">
        <v>0.91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0</v>
      </c>
      <c r="AJ13" s="2">
        <v>0</v>
      </c>
      <c r="AK13" s="2">
        <v>2.8</v>
      </c>
      <c r="AL13" s="2">
        <v>0</v>
      </c>
      <c r="AM13" s="2">
        <v>1.1000000000000001</v>
      </c>
      <c r="AN13" s="2">
        <v>2</v>
      </c>
      <c r="AO13" s="2">
        <v>4.95</v>
      </c>
      <c r="AP13" s="7">
        <v>4.95</v>
      </c>
      <c r="AQ13" s="2">
        <v>1.85</v>
      </c>
      <c r="AR13" s="2">
        <v>1.85</v>
      </c>
      <c r="AS13" s="2">
        <v>0</v>
      </c>
      <c r="AT13" s="2">
        <v>3.6</v>
      </c>
      <c r="AU13" s="2">
        <v>0</v>
      </c>
      <c r="AV13" s="8">
        <v>0</v>
      </c>
      <c r="AW13" s="2">
        <v>0.4</v>
      </c>
      <c r="AX13" s="2">
        <v>2.2000000000000002</v>
      </c>
      <c r="AY13" s="2">
        <v>0.4</v>
      </c>
      <c r="AZ13" s="2">
        <v>0</v>
      </c>
      <c r="BA13" s="2">
        <v>2</v>
      </c>
      <c r="BB13" s="2">
        <v>1.1000000000000001</v>
      </c>
      <c r="BC13" s="2">
        <v>0.5</v>
      </c>
      <c r="BD13" s="2">
        <v>0.52</v>
      </c>
      <c r="BE13" s="2">
        <v>4.18</v>
      </c>
      <c r="BF13" s="2">
        <v>0.98</v>
      </c>
      <c r="BG13" s="2">
        <v>1.81</v>
      </c>
      <c r="BH13" s="2">
        <v>2.67</v>
      </c>
      <c r="BI13" s="2">
        <v>2.31</v>
      </c>
      <c r="BJ13" s="2"/>
      <c r="BK13" s="2"/>
      <c r="BL13" s="2"/>
      <c r="BM13" s="2"/>
      <c r="BN13" s="3">
        <f t="shared" si="0"/>
        <v>64.40000000000002</v>
      </c>
      <c r="BO13" s="4">
        <f t="shared" si="1"/>
        <v>46</v>
      </c>
      <c r="BP13" s="3">
        <f t="shared" si="2"/>
        <v>1.4000000000000004</v>
      </c>
      <c r="BQ13" s="5">
        <v>13</v>
      </c>
      <c r="BR13" s="9" t="s">
        <v>280</v>
      </c>
      <c r="BS13" s="10" t="s">
        <v>107</v>
      </c>
    </row>
    <row r="14" spans="1:71" ht="13.35" customHeight="1" x14ac:dyDescent="0.3">
      <c r="A14" s="5">
        <v>14</v>
      </c>
      <c r="B14" s="6"/>
      <c r="C14" s="2">
        <v>1.79</v>
      </c>
      <c r="D14" s="2">
        <v>1.79</v>
      </c>
      <c r="E14" s="2">
        <v>0.34499999999999997</v>
      </c>
      <c r="F14" s="2">
        <v>0.34499999999999997</v>
      </c>
      <c r="G14" s="2">
        <v>0</v>
      </c>
      <c r="H14" s="2">
        <v>0</v>
      </c>
      <c r="I14" s="2">
        <v>0</v>
      </c>
      <c r="J14" s="2">
        <v>0</v>
      </c>
      <c r="K14" s="2">
        <v>1.22</v>
      </c>
      <c r="L14" s="2">
        <v>1.22</v>
      </c>
      <c r="M14" s="2">
        <v>4.2699999999999996</v>
      </c>
      <c r="N14" s="2">
        <v>0</v>
      </c>
      <c r="O14" s="2">
        <v>0</v>
      </c>
      <c r="P14" s="2">
        <v>0</v>
      </c>
      <c r="Q14" s="2">
        <v>0.3</v>
      </c>
      <c r="R14" s="2">
        <v>0</v>
      </c>
      <c r="S14" s="2">
        <v>0.91500000000000004</v>
      </c>
      <c r="T14" s="2">
        <v>0.91500000000000004</v>
      </c>
      <c r="U14" s="2">
        <v>3.05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0.3</v>
      </c>
      <c r="AJ14" s="2">
        <v>1.2</v>
      </c>
      <c r="AK14" s="2">
        <v>0.8</v>
      </c>
      <c r="AL14" s="2">
        <v>0</v>
      </c>
      <c r="AM14" s="2">
        <v>0.6</v>
      </c>
      <c r="AN14" s="2">
        <v>0</v>
      </c>
      <c r="AO14" s="2"/>
      <c r="AP14" s="7"/>
      <c r="AQ14" s="2"/>
      <c r="AR14" s="2"/>
      <c r="AS14" s="2"/>
      <c r="AT14" s="2"/>
      <c r="AU14" s="2"/>
      <c r="AV14" s="8">
        <v>2.1</v>
      </c>
      <c r="AW14" s="2">
        <v>0</v>
      </c>
      <c r="AX14" s="2">
        <v>0</v>
      </c>
      <c r="AY14" s="2">
        <v>0.4</v>
      </c>
      <c r="AZ14" s="2">
        <v>1.2</v>
      </c>
      <c r="BA14" s="2">
        <v>0.2</v>
      </c>
      <c r="BB14" s="2">
        <v>1.25</v>
      </c>
      <c r="BC14" s="2">
        <v>3.1</v>
      </c>
      <c r="BD14" s="2">
        <v>5.73</v>
      </c>
      <c r="BE14" s="2">
        <v>2.27</v>
      </c>
      <c r="BF14" s="2">
        <v>2.67</v>
      </c>
      <c r="BG14" s="2">
        <v>2.85</v>
      </c>
      <c r="BH14" s="2">
        <v>0</v>
      </c>
      <c r="BI14" s="2">
        <v>1.25</v>
      </c>
      <c r="BJ14" s="2"/>
      <c r="BK14" s="2"/>
      <c r="BL14" s="2"/>
      <c r="BM14" s="2"/>
      <c r="BN14" s="3">
        <f t="shared" si="0"/>
        <v>42.080000000000013</v>
      </c>
      <c r="BO14" s="4">
        <f t="shared" si="1"/>
        <v>39</v>
      </c>
      <c r="BP14" s="3">
        <f t="shared" si="2"/>
        <v>1.0789743589743592</v>
      </c>
      <c r="BQ14" s="5">
        <v>14</v>
      </c>
      <c r="BR14" s="9" t="s">
        <v>13</v>
      </c>
      <c r="BS14" s="10" t="s">
        <v>108</v>
      </c>
    </row>
    <row r="15" spans="1:71" ht="13.35" customHeight="1" x14ac:dyDescent="0.3">
      <c r="A15" s="5">
        <v>15</v>
      </c>
      <c r="B15" s="6"/>
      <c r="C15" s="2"/>
      <c r="D15" s="2"/>
      <c r="E15" s="2"/>
      <c r="F15" s="2"/>
      <c r="G15" s="2"/>
      <c r="H15" s="2"/>
      <c r="I15" s="2"/>
      <c r="J15" s="2">
        <v>0</v>
      </c>
      <c r="K15" s="2">
        <v>0.68500000000000005</v>
      </c>
      <c r="L15" s="2">
        <v>0.68500000000000005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0.91</v>
      </c>
      <c r="S15" s="2">
        <v>4.42</v>
      </c>
      <c r="T15" s="2">
        <v>4.42</v>
      </c>
      <c r="U15" s="2">
        <v>3.05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0</v>
      </c>
      <c r="AJ15" s="2">
        <v>3.7</v>
      </c>
      <c r="AK15" s="2">
        <v>0.5</v>
      </c>
      <c r="AL15" s="2">
        <v>0</v>
      </c>
      <c r="AM15" s="2">
        <v>0.4</v>
      </c>
      <c r="AN15" s="2">
        <v>0.2</v>
      </c>
      <c r="AO15" s="2">
        <v>0.1</v>
      </c>
      <c r="AP15" s="7">
        <v>0.1</v>
      </c>
      <c r="AQ15" s="2">
        <v>1.25</v>
      </c>
      <c r="AR15" s="2">
        <v>1.25</v>
      </c>
      <c r="AS15" s="2">
        <v>0.9</v>
      </c>
      <c r="AT15" s="2">
        <v>4.4000000000000004</v>
      </c>
      <c r="AU15" s="2"/>
      <c r="AV15" s="8">
        <v>0</v>
      </c>
      <c r="AW15" s="2">
        <v>0</v>
      </c>
      <c r="AX15" s="2"/>
      <c r="AY15" s="2"/>
      <c r="AZ15" s="2"/>
      <c r="BA15" s="2">
        <v>0</v>
      </c>
      <c r="BB15" s="2"/>
      <c r="BC15" s="2">
        <v>0</v>
      </c>
      <c r="BD15" s="2">
        <v>0</v>
      </c>
      <c r="BE15" s="2">
        <v>8.74</v>
      </c>
      <c r="BF15" s="2">
        <v>1.59</v>
      </c>
      <c r="BG15" s="2">
        <v>3.44</v>
      </c>
      <c r="BH15" s="2">
        <v>0</v>
      </c>
      <c r="BI15" s="2">
        <v>0</v>
      </c>
      <c r="BJ15" s="2"/>
      <c r="BK15" s="2"/>
      <c r="BL15" s="2"/>
      <c r="BM15" s="2"/>
      <c r="BN15" s="3">
        <f t="shared" si="0"/>
        <v>40.74</v>
      </c>
      <c r="BO15" s="4">
        <f t="shared" si="1"/>
        <v>34</v>
      </c>
      <c r="BP15" s="3">
        <f t="shared" si="2"/>
        <v>1.1982352941176471</v>
      </c>
      <c r="BQ15" s="5">
        <v>15</v>
      </c>
      <c r="BR15" s="9" t="s">
        <v>14</v>
      </c>
      <c r="BS15" s="10" t="s">
        <v>109</v>
      </c>
    </row>
    <row r="16" spans="1:71" ht="13.35" customHeight="1" x14ac:dyDescent="0.3">
      <c r="A16" s="5">
        <v>16</v>
      </c>
      <c r="B16" s="6"/>
      <c r="C16" s="2">
        <v>5.03</v>
      </c>
      <c r="D16" s="2">
        <v>5.03</v>
      </c>
      <c r="E16" s="2">
        <v>0.15</v>
      </c>
      <c r="F16" s="2">
        <v>0.15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3.96</v>
      </c>
      <c r="S16" s="2">
        <v>7.165</v>
      </c>
      <c r="T16" s="2">
        <v>7.165</v>
      </c>
      <c r="U16" s="2">
        <v>1.83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1.2</v>
      </c>
      <c r="AJ16" s="2">
        <v>1.2</v>
      </c>
      <c r="AK16" s="2">
        <v>0</v>
      </c>
      <c r="AL16" s="2">
        <v>0</v>
      </c>
      <c r="AM16" s="2">
        <v>8.5</v>
      </c>
      <c r="AN16" s="2">
        <v>0</v>
      </c>
      <c r="AO16" s="2">
        <v>1.95</v>
      </c>
      <c r="AP16" s="7">
        <v>2.65</v>
      </c>
      <c r="AQ16" s="2">
        <v>1.6</v>
      </c>
      <c r="AR16" s="2">
        <v>1.6</v>
      </c>
      <c r="AS16" s="2">
        <v>0.2</v>
      </c>
      <c r="AT16" s="2">
        <v>1.1000000000000001</v>
      </c>
      <c r="AU16" s="2">
        <v>0</v>
      </c>
      <c r="AV16" s="8">
        <v>0.2</v>
      </c>
      <c r="AW16" s="2">
        <v>0.6</v>
      </c>
      <c r="AX16" s="2">
        <v>1.2</v>
      </c>
      <c r="AY16" s="2">
        <v>0.2</v>
      </c>
      <c r="AZ16" s="2">
        <v>1.8</v>
      </c>
      <c r="BA16" s="2">
        <v>0.1</v>
      </c>
      <c r="BB16" s="2">
        <v>0</v>
      </c>
      <c r="BC16" s="2">
        <v>0.7</v>
      </c>
      <c r="BD16" s="2">
        <v>0</v>
      </c>
      <c r="BE16" s="2">
        <v>0</v>
      </c>
      <c r="BF16" s="2">
        <v>2.97</v>
      </c>
      <c r="BG16" s="2">
        <v>0</v>
      </c>
      <c r="BH16" s="2">
        <v>0</v>
      </c>
      <c r="BI16" s="2">
        <v>1.4</v>
      </c>
      <c r="BJ16" s="2"/>
      <c r="BK16" s="2"/>
      <c r="BL16" s="2"/>
      <c r="BM16" s="2"/>
      <c r="BN16" s="3">
        <f t="shared" si="0"/>
        <v>59.650000000000013</v>
      </c>
      <c r="BO16" s="4">
        <f t="shared" si="1"/>
        <v>46</v>
      </c>
      <c r="BP16" s="3">
        <f t="shared" si="2"/>
        <v>1.2967391304347828</v>
      </c>
      <c r="BQ16" s="5">
        <v>16</v>
      </c>
      <c r="BR16" s="9" t="s">
        <v>15</v>
      </c>
      <c r="BS16" s="10" t="s">
        <v>110</v>
      </c>
    </row>
    <row r="17" spans="1:71" ht="13.35" customHeight="1" x14ac:dyDescent="0.3">
      <c r="A17" s="5">
        <v>17</v>
      </c>
      <c r="B17" s="6"/>
      <c r="C17" s="2">
        <v>4.8</v>
      </c>
      <c r="D17" s="2">
        <v>4.8</v>
      </c>
      <c r="E17" s="2">
        <v>0.38</v>
      </c>
      <c r="F17" s="2">
        <v>0.38</v>
      </c>
      <c r="G17" s="2">
        <v>0</v>
      </c>
      <c r="H17" s="2">
        <v>0</v>
      </c>
      <c r="I17" s="2">
        <v>0</v>
      </c>
      <c r="J17" s="2">
        <v>0</v>
      </c>
      <c r="K17" s="2">
        <v>0.45500000000000002</v>
      </c>
      <c r="L17" s="2">
        <v>0.45500000000000002</v>
      </c>
      <c r="M17" s="2">
        <v>0</v>
      </c>
      <c r="N17" s="2">
        <v>1.675</v>
      </c>
      <c r="O17" s="2">
        <v>1.675</v>
      </c>
      <c r="P17" s="2">
        <v>1.22</v>
      </c>
      <c r="Q17" s="2">
        <v>4.57</v>
      </c>
      <c r="R17" s="2">
        <v>1.22</v>
      </c>
      <c r="S17" s="2">
        <v>3.5049999999999999</v>
      </c>
      <c r="T17" s="2">
        <v>3.5049999999999999</v>
      </c>
      <c r="U17" s="2">
        <v>1.83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7">
        <v>0</v>
      </c>
      <c r="AQ17" s="2">
        <v>1.625</v>
      </c>
      <c r="AR17" s="2">
        <v>1.625</v>
      </c>
      <c r="AS17" s="2">
        <v>1.25</v>
      </c>
      <c r="AT17" s="2">
        <v>3</v>
      </c>
      <c r="AU17" s="2">
        <v>0</v>
      </c>
      <c r="AV17" s="8">
        <v>0.8</v>
      </c>
      <c r="AW17" s="2">
        <v>0.8</v>
      </c>
      <c r="AX17" s="2">
        <v>2.2000000000000002</v>
      </c>
      <c r="AY17" s="2">
        <v>0.4</v>
      </c>
      <c r="AZ17" s="2">
        <v>0.9</v>
      </c>
      <c r="BA17" s="2">
        <v>0.3</v>
      </c>
      <c r="BB17" s="2">
        <v>0</v>
      </c>
      <c r="BC17" s="2">
        <v>3.2</v>
      </c>
      <c r="BD17" s="2">
        <v>2.2599999999999998</v>
      </c>
      <c r="BE17" s="2">
        <v>5.5500000000000007</v>
      </c>
      <c r="BF17" s="2">
        <v>2.19</v>
      </c>
      <c r="BG17" s="2">
        <v>3.46</v>
      </c>
      <c r="BH17" s="2">
        <v>3.0700000000000003</v>
      </c>
      <c r="BI17" s="2">
        <v>1.67</v>
      </c>
      <c r="BJ17" s="2"/>
      <c r="BK17" s="2"/>
      <c r="BL17" s="2"/>
      <c r="BM17" s="2"/>
      <c r="BN17" s="3">
        <f t="shared" si="0"/>
        <v>64.77</v>
      </c>
      <c r="BO17" s="4">
        <f t="shared" si="1"/>
        <v>46</v>
      </c>
      <c r="BP17" s="3">
        <f t="shared" si="2"/>
        <v>1.4080434782608695</v>
      </c>
      <c r="BQ17" s="5">
        <v>17</v>
      </c>
      <c r="BR17" s="9" t="s">
        <v>16</v>
      </c>
      <c r="BS17" s="10" t="s">
        <v>111</v>
      </c>
    </row>
    <row r="18" spans="1:71" ht="13.35" customHeight="1" x14ac:dyDescent="0.3">
      <c r="A18" s="5">
        <v>18</v>
      </c>
      <c r="B18" s="6"/>
      <c r="C18" s="2">
        <v>1.37</v>
      </c>
      <c r="D18" s="2">
        <v>1.37</v>
      </c>
      <c r="E18" s="2">
        <v>0</v>
      </c>
      <c r="F18" s="2">
        <v>0</v>
      </c>
      <c r="G18" s="2">
        <v>0</v>
      </c>
      <c r="H18" s="2">
        <v>0.61</v>
      </c>
      <c r="I18" s="2">
        <v>0</v>
      </c>
      <c r="J18" s="2">
        <v>0</v>
      </c>
      <c r="K18" s="2">
        <v>1.45</v>
      </c>
      <c r="L18" s="2">
        <v>1.45</v>
      </c>
      <c r="M18" s="2">
        <v>0.46</v>
      </c>
      <c r="N18" s="2">
        <v>1.22</v>
      </c>
      <c r="O18" s="2">
        <v>1.22</v>
      </c>
      <c r="P18" s="2">
        <v>1.22</v>
      </c>
      <c r="Q18" s="2">
        <v>3.05</v>
      </c>
      <c r="R18" s="2">
        <v>4.88</v>
      </c>
      <c r="S18" s="2">
        <v>3.05</v>
      </c>
      <c r="T18" s="2">
        <v>3.05</v>
      </c>
      <c r="U18" s="2">
        <v>3.96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v>1.2</v>
      </c>
      <c r="AJ18" s="2">
        <v>9.1</v>
      </c>
      <c r="AK18" s="2">
        <v>0.9</v>
      </c>
      <c r="AL18" s="2">
        <v>2.4</v>
      </c>
      <c r="AM18" s="2">
        <v>1.3</v>
      </c>
      <c r="AN18" s="2">
        <v>0</v>
      </c>
      <c r="AO18" s="2">
        <v>2.5499999999999998</v>
      </c>
      <c r="AP18" s="7">
        <v>2.5499999999999998</v>
      </c>
      <c r="AQ18" s="2">
        <v>1.0666666666666667</v>
      </c>
      <c r="AR18" s="2">
        <v>1.0666666666666667</v>
      </c>
      <c r="AS18" s="2">
        <v>1.0666666666666667</v>
      </c>
      <c r="AT18" s="2"/>
      <c r="AU18" s="2"/>
      <c r="AV18" s="8">
        <v>0.4</v>
      </c>
      <c r="AW18" s="2">
        <v>0</v>
      </c>
      <c r="AX18" s="2">
        <v>1.7</v>
      </c>
      <c r="AY18" s="2">
        <v>0</v>
      </c>
      <c r="AZ18" s="2">
        <v>1.8</v>
      </c>
      <c r="BA18" s="2">
        <v>0</v>
      </c>
      <c r="BB18" s="2">
        <v>0</v>
      </c>
      <c r="BC18" s="2">
        <v>3.8000000000000003</v>
      </c>
      <c r="BD18" s="2">
        <v>1.9100000000000001</v>
      </c>
      <c r="BE18" s="2">
        <v>2.34</v>
      </c>
      <c r="BF18" s="2">
        <v>1.48</v>
      </c>
      <c r="BG18" s="2">
        <v>2.2000000000000002</v>
      </c>
      <c r="BH18" s="2">
        <v>2.2199999999999998</v>
      </c>
      <c r="BI18" s="2">
        <v>4</v>
      </c>
      <c r="BJ18" s="2"/>
      <c r="BK18" s="2"/>
      <c r="BL18" s="2"/>
      <c r="BM18" s="2"/>
      <c r="BN18" s="3">
        <f t="shared" si="0"/>
        <v>73.410000000000011</v>
      </c>
      <c r="BO18" s="4">
        <f t="shared" si="1"/>
        <v>44</v>
      </c>
      <c r="BP18" s="3">
        <f t="shared" si="2"/>
        <v>1.6684090909090912</v>
      </c>
      <c r="BQ18" s="5">
        <v>18</v>
      </c>
      <c r="BR18" s="9" t="s">
        <v>17</v>
      </c>
      <c r="BS18" s="10" t="s">
        <v>112</v>
      </c>
    </row>
    <row r="19" spans="1:71" ht="13.35" customHeight="1" x14ac:dyDescent="0.3">
      <c r="A19" s="5">
        <v>19</v>
      </c>
      <c r="B19" s="6"/>
      <c r="C19" s="2">
        <v>6.86</v>
      </c>
      <c r="D19" s="2">
        <v>6.86</v>
      </c>
      <c r="E19" s="2">
        <v>0.91500000000000004</v>
      </c>
      <c r="F19" s="2">
        <v>0.91500000000000004</v>
      </c>
      <c r="G19" s="2">
        <v>0</v>
      </c>
      <c r="H19" s="2">
        <v>0.3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>
        <v>5.18</v>
      </c>
      <c r="S19" s="2">
        <v>8.99</v>
      </c>
      <c r="T19" s="2">
        <v>8.99</v>
      </c>
      <c r="U19" s="2"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v>0.6</v>
      </c>
      <c r="AJ19" s="2"/>
      <c r="AK19" s="2"/>
      <c r="AL19" s="2">
        <v>0</v>
      </c>
      <c r="AM19" s="2">
        <v>0</v>
      </c>
      <c r="AN19" s="2">
        <v>0</v>
      </c>
      <c r="AO19" s="2">
        <v>0</v>
      </c>
      <c r="AP19" s="7">
        <v>0.5</v>
      </c>
      <c r="AQ19" s="2"/>
      <c r="AR19" s="2"/>
      <c r="AS19" s="2"/>
      <c r="AT19" s="2"/>
      <c r="AU19" s="2"/>
      <c r="AV19" s="8">
        <v>0</v>
      </c>
      <c r="AW19" s="2">
        <v>2.2999999999999998</v>
      </c>
      <c r="AX19" s="2">
        <v>1.2</v>
      </c>
      <c r="AY19" s="2">
        <v>0.7</v>
      </c>
      <c r="AZ19" s="2">
        <v>3.2</v>
      </c>
      <c r="BA19" s="2">
        <v>0</v>
      </c>
      <c r="BB19" s="2">
        <v>0</v>
      </c>
      <c r="BC19" s="2">
        <v>2.4000000000000004</v>
      </c>
      <c r="BD19" s="2">
        <v>0</v>
      </c>
      <c r="BE19" s="2">
        <v>0.56999999999999995</v>
      </c>
      <c r="BF19" s="2">
        <v>1.6</v>
      </c>
      <c r="BG19" s="2">
        <v>1.1200000000000001</v>
      </c>
      <c r="BH19" s="2">
        <v>0</v>
      </c>
      <c r="BI19" s="2">
        <v>0</v>
      </c>
      <c r="BJ19" s="2"/>
      <c r="BK19" s="2"/>
      <c r="BL19" s="2"/>
      <c r="BM19" s="2"/>
      <c r="BN19" s="3">
        <f t="shared" si="0"/>
        <v>53.20000000000001</v>
      </c>
      <c r="BO19" s="4">
        <f t="shared" si="1"/>
        <v>38</v>
      </c>
      <c r="BP19" s="3">
        <f t="shared" si="2"/>
        <v>1.4000000000000004</v>
      </c>
      <c r="BQ19" s="5">
        <v>19</v>
      </c>
      <c r="BR19" s="9" t="s">
        <v>281</v>
      </c>
      <c r="BS19" s="10" t="s">
        <v>113</v>
      </c>
    </row>
    <row r="20" spans="1:71" ht="13.35" customHeight="1" x14ac:dyDescent="0.3">
      <c r="A20" s="5">
        <v>20</v>
      </c>
      <c r="B20" s="6"/>
      <c r="C20" s="2">
        <v>9.1449999999999996</v>
      </c>
      <c r="D20" s="2">
        <v>9.1449999999999996</v>
      </c>
      <c r="E20" s="2">
        <v>0.61</v>
      </c>
      <c r="F20" s="2">
        <v>0.61</v>
      </c>
      <c r="G20" s="2">
        <v>0</v>
      </c>
      <c r="H20" s="2">
        <v>0.61</v>
      </c>
      <c r="I20" s="2"/>
      <c r="J20" s="2">
        <v>0</v>
      </c>
      <c r="K20" s="2">
        <v>1.5249999999999999</v>
      </c>
      <c r="L20" s="2">
        <v>1.5249999999999999</v>
      </c>
      <c r="M20" s="2">
        <v>0</v>
      </c>
      <c r="N20" s="2">
        <v>1.0649999999999999</v>
      </c>
      <c r="O20" s="2">
        <v>1.0649999999999999</v>
      </c>
      <c r="P20" s="2">
        <v>13.11</v>
      </c>
      <c r="Q20" s="2">
        <v>3.96</v>
      </c>
      <c r="R20" s="2">
        <v>3.66</v>
      </c>
      <c r="S20" s="2"/>
      <c r="T20" s="2">
        <v>6.4</v>
      </c>
      <c r="U20" s="2"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0.2</v>
      </c>
      <c r="AJ20" s="2">
        <v>0.6</v>
      </c>
      <c r="AK20" s="2">
        <v>7.5</v>
      </c>
      <c r="AL20" s="2">
        <v>0.8</v>
      </c>
      <c r="AM20" s="2">
        <v>3.8</v>
      </c>
      <c r="AN20" s="2">
        <v>0.6</v>
      </c>
      <c r="AO20" s="2">
        <v>2.6</v>
      </c>
      <c r="AP20" s="7">
        <v>3.6</v>
      </c>
      <c r="AQ20" s="2">
        <v>2.35</v>
      </c>
      <c r="AR20" s="2">
        <v>2.35</v>
      </c>
      <c r="AS20" s="2">
        <v>3.3</v>
      </c>
      <c r="AT20" s="2">
        <v>6.1</v>
      </c>
      <c r="AU20" s="2">
        <v>0</v>
      </c>
      <c r="AV20" s="8">
        <v>0.5</v>
      </c>
      <c r="AW20" s="2">
        <v>0</v>
      </c>
      <c r="AX20" s="2">
        <v>0.1</v>
      </c>
      <c r="AY20" s="2">
        <v>2.1</v>
      </c>
      <c r="AZ20" s="2">
        <v>2.7</v>
      </c>
      <c r="BA20" s="2">
        <v>0.5</v>
      </c>
      <c r="BB20" s="2">
        <v>0</v>
      </c>
      <c r="BC20" s="2">
        <v>4.3</v>
      </c>
      <c r="BD20" s="2">
        <v>3.3200000000000003</v>
      </c>
      <c r="BE20" s="2">
        <v>0.84</v>
      </c>
      <c r="BF20" s="2">
        <v>0.56999999999999995</v>
      </c>
      <c r="BG20" s="2">
        <v>1.03</v>
      </c>
      <c r="BH20" s="2">
        <v>0</v>
      </c>
      <c r="BI20" s="2">
        <v>2.65</v>
      </c>
      <c r="BJ20" s="2"/>
      <c r="BK20" s="2"/>
      <c r="BL20" s="2"/>
      <c r="BM20" s="2"/>
      <c r="BN20" s="3">
        <f t="shared" si="0"/>
        <v>104.83999999999995</v>
      </c>
      <c r="BO20" s="4">
        <f t="shared" si="1"/>
        <v>44</v>
      </c>
      <c r="BP20" s="3">
        <f t="shared" si="2"/>
        <v>2.3827272727272715</v>
      </c>
      <c r="BQ20" s="5">
        <v>20</v>
      </c>
      <c r="BR20" s="9" t="s">
        <v>282</v>
      </c>
      <c r="BS20" s="10" t="s">
        <v>114</v>
      </c>
    </row>
    <row r="21" spans="1:71" ht="13.35" customHeight="1" x14ac:dyDescent="0.3">
      <c r="A21" s="5">
        <v>21</v>
      </c>
      <c r="B21" s="6"/>
      <c r="C21" s="2">
        <v>0.76</v>
      </c>
      <c r="D21" s="2">
        <v>0.76</v>
      </c>
      <c r="E21" s="2">
        <v>0.61</v>
      </c>
      <c r="F21" s="2">
        <v>0.61</v>
      </c>
      <c r="G21" s="2">
        <v>0.91</v>
      </c>
      <c r="H21" s="2">
        <v>0.3</v>
      </c>
      <c r="I21" s="2">
        <v>1.22</v>
      </c>
      <c r="J21" s="2">
        <v>0</v>
      </c>
      <c r="K21" s="2">
        <v>7.01</v>
      </c>
      <c r="L21" s="2">
        <v>7.01</v>
      </c>
      <c r="M21" s="2">
        <v>0</v>
      </c>
      <c r="N21" s="2">
        <v>0.61</v>
      </c>
      <c r="O21" s="2">
        <v>0.61</v>
      </c>
      <c r="P21" s="2"/>
      <c r="Q21" s="2">
        <v>0.61</v>
      </c>
      <c r="R21" s="2">
        <v>0.61</v>
      </c>
      <c r="S21" s="2">
        <v>8.23</v>
      </c>
      <c r="T21" s="2">
        <v>8.23</v>
      </c>
      <c r="U21" s="2">
        <v>0.91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0</v>
      </c>
      <c r="AJ21" s="2">
        <v>1.5</v>
      </c>
      <c r="AK21" s="2">
        <v>0.9</v>
      </c>
      <c r="AL21" s="2">
        <v>2.2000000000000002</v>
      </c>
      <c r="AM21" s="2">
        <v>1.8</v>
      </c>
      <c r="AN21" s="2">
        <v>0</v>
      </c>
      <c r="AO21" s="2">
        <v>0</v>
      </c>
      <c r="AP21" s="7">
        <v>5.2</v>
      </c>
      <c r="AQ21" s="2"/>
      <c r="AR21" s="2"/>
      <c r="AS21" s="2"/>
      <c r="AT21" s="2"/>
      <c r="AU21" s="2">
        <v>1.7</v>
      </c>
      <c r="AV21" s="8">
        <v>0</v>
      </c>
      <c r="AW21" s="2">
        <v>0.6</v>
      </c>
      <c r="AX21" s="2">
        <v>0</v>
      </c>
      <c r="AY21" s="2">
        <v>2.2999999999999998</v>
      </c>
      <c r="AZ21" s="2">
        <v>1.6</v>
      </c>
      <c r="BA21" s="2">
        <v>0.4</v>
      </c>
      <c r="BB21" s="2">
        <v>1.35</v>
      </c>
      <c r="BC21" s="2">
        <v>3.6</v>
      </c>
      <c r="BD21" s="2">
        <v>1.54</v>
      </c>
      <c r="BE21" s="2">
        <v>0.95</v>
      </c>
      <c r="BF21" s="2">
        <v>2.58</v>
      </c>
      <c r="BG21" s="2">
        <v>2.65</v>
      </c>
      <c r="BH21" s="2">
        <v>0</v>
      </c>
      <c r="BI21" s="2">
        <v>4.78</v>
      </c>
      <c r="BJ21" s="2"/>
      <c r="BK21" s="2"/>
      <c r="BL21" s="2"/>
      <c r="BM21" s="2"/>
      <c r="BN21" s="3">
        <f t="shared" si="0"/>
        <v>74.650000000000006</v>
      </c>
      <c r="BO21" s="4">
        <f t="shared" si="1"/>
        <v>41</v>
      </c>
      <c r="BP21" s="3">
        <f t="shared" si="2"/>
        <v>1.8207317073170732</v>
      </c>
      <c r="BQ21" s="5">
        <v>21</v>
      </c>
      <c r="BR21" s="9" t="s">
        <v>283</v>
      </c>
      <c r="BS21" s="10" t="s">
        <v>115</v>
      </c>
    </row>
    <row r="22" spans="1:71" ht="13.35" customHeight="1" x14ac:dyDescent="0.3">
      <c r="A22" s="5">
        <v>22</v>
      </c>
      <c r="B22" s="6"/>
      <c r="C22" s="2">
        <v>1.2949999999999999</v>
      </c>
      <c r="D22" s="2">
        <v>1.2949999999999999</v>
      </c>
      <c r="E22" s="2">
        <v>0.53500000000000003</v>
      </c>
      <c r="F22" s="2">
        <v>0.53500000000000003</v>
      </c>
      <c r="G22" s="2">
        <v>0</v>
      </c>
      <c r="H22" s="2">
        <v>0</v>
      </c>
      <c r="I22" s="2">
        <v>0</v>
      </c>
      <c r="J22" s="2">
        <v>0</v>
      </c>
      <c r="K22" s="2">
        <v>2.895</v>
      </c>
      <c r="L22" s="2">
        <v>2.895</v>
      </c>
      <c r="M22" s="2">
        <v>1.52</v>
      </c>
      <c r="N22" s="2">
        <v>0</v>
      </c>
      <c r="O22" s="2">
        <v>0</v>
      </c>
      <c r="P22" s="2">
        <v>0.91</v>
      </c>
      <c r="Q22" s="2">
        <v>1.52</v>
      </c>
      <c r="R22" s="2">
        <v>0</v>
      </c>
      <c r="S22" s="2">
        <v>3.05</v>
      </c>
      <c r="T22" s="2">
        <v>3.05</v>
      </c>
      <c r="U22" s="2">
        <v>7.62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0.4</v>
      </c>
      <c r="AJ22" s="2">
        <v>0.4</v>
      </c>
      <c r="AK22" s="2">
        <v>0.4</v>
      </c>
      <c r="AL22" s="2">
        <v>0.2</v>
      </c>
      <c r="AM22" s="2"/>
      <c r="AN22" s="2">
        <v>1</v>
      </c>
      <c r="AO22" s="2">
        <v>0</v>
      </c>
      <c r="AP22" s="7">
        <v>3.5</v>
      </c>
      <c r="AQ22" s="2"/>
      <c r="AR22" s="2"/>
      <c r="AS22" s="2"/>
      <c r="AT22" s="2"/>
      <c r="AU22" s="2">
        <v>5.0999999999999996</v>
      </c>
      <c r="AV22" s="8">
        <v>0.5</v>
      </c>
      <c r="AW22" s="2">
        <v>0.7</v>
      </c>
      <c r="AX22" s="2">
        <v>0</v>
      </c>
      <c r="AY22" s="2">
        <v>0.4</v>
      </c>
      <c r="AZ22" s="2">
        <v>0.3</v>
      </c>
      <c r="BA22" s="2">
        <v>0.2</v>
      </c>
      <c r="BB22" s="2">
        <v>0.4</v>
      </c>
      <c r="BC22" s="2">
        <v>0.3</v>
      </c>
      <c r="BD22" s="2">
        <v>0.64</v>
      </c>
      <c r="BE22" s="2">
        <v>0.48</v>
      </c>
      <c r="BF22" s="2">
        <v>0.71</v>
      </c>
      <c r="BG22" s="2">
        <v>0.92999999999999994</v>
      </c>
      <c r="BH22" s="2">
        <v>0</v>
      </c>
      <c r="BI22" s="2">
        <v>0.59</v>
      </c>
      <c r="BJ22" s="2"/>
      <c r="BK22" s="2"/>
      <c r="BL22" s="2"/>
      <c r="BM22" s="2"/>
      <c r="BN22" s="3">
        <f t="shared" si="0"/>
        <v>44.269999999999996</v>
      </c>
      <c r="BO22" s="4">
        <f t="shared" si="1"/>
        <v>41</v>
      </c>
      <c r="BP22" s="3">
        <f t="shared" si="2"/>
        <v>1.0797560975609755</v>
      </c>
      <c r="BQ22" s="5">
        <v>22</v>
      </c>
      <c r="BR22" s="9" t="s">
        <v>284</v>
      </c>
      <c r="BS22" s="10" t="s">
        <v>116</v>
      </c>
    </row>
    <row r="23" spans="1:71" ht="13.35" customHeight="1" x14ac:dyDescent="0.3">
      <c r="A23" s="5">
        <v>23</v>
      </c>
      <c r="B23" s="6"/>
      <c r="C23" s="2">
        <v>1.675</v>
      </c>
      <c r="D23" s="2">
        <v>1.675</v>
      </c>
      <c r="E23" s="2">
        <v>2.0550000000000002</v>
      </c>
      <c r="F23" s="2">
        <v>2.0550000000000002</v>
      </c>
      <c r="G23" s="2">
        <v>0.15</v>
      </c>
      <c r="H23" s="2">
        <v>0</v>
      </c>
      <c r="I23" s="2">
        <v>0</v>
      </c>
      <c r="J23" s="2">
        <v>0</v>
      </c>
      <c r="K23" s="2">
        <v>0.76</v>
      </c>
      <c r="L23" s="2">
        <v>0.76</v>
      </c>
      <c r="M23" s="2">
        <v>0.61</v>
      </c>
      <c r="N23" s="2">
        <v>0</v>
      </c>
      <c r="O23" s="2">
        <v>0</v>
      </c>
      <c r="P23" s="2">
        <v>0.61</v>
      </c>
      <c r="Q23" s="2">
        <v>0.3</v>
      </c>
      <c r="R23" s="2">
        <v>0.3</v>
      </c>
      <c r="S23" s="2">
        <v>0.61</v>
      </c>
      <c r="T23" s="2">
        <v>0.61</v>
      </c>
      <c r="U23" s="2">
        <v>0.91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2.9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0.25</v>
      </c>
      <c r="AP23" s="7">
        <v>0.25</v>
      </c>
      <c r="AQ23" s="2">
        <v>0.2</v>
      </c>
      <c r="AR23" s="2">
        <v>0.2</v>
      </c>
      <c r="AS23" s="2">
        <v>0.4</v>
      </c>
      <c r="AT23" s="2"/>
      <c r="AU23" s="2">
        <v>0</v>
      </c>
      <c r="AV23" s="8">
        <v>0.7</v>
      </c>
      <c r="AW23" s="2">
        <v>1.7</v>
      </c>
      <c r="AX23" s="2">
        <v>0</v>
      </c>
      <c r="AY23" s="2">
        <v>1.6</v>
      </c>
      <c r="AZ23" s="2">
        <v>0.5</v>
      </c>
      <c r="BA23" s="2">
        <v>0</v>
      </c>
      <c r="BB23" s="2">
        <v>3.49</v>
      </c>
      <c r="BC23" s="2">
        <v>1.5</v>
      </c>
      <c r="BD23" s="2">
        <v>1.72</v>
      </c>
      <c r="BE23" s="2">
        <v>0.96</v>
      </c>
      <c r="BF23" s="2">
        <v>1.65</v>
      </c>
      <c r="BG23" s="2">
        <v>3.01</v>
      </c>
      <c r="BH23" s="2">
        <v>0.1</v>
      </c>
      <c r="BI23" s="2">
        <v>1.62</v>
      </c>
      <c r="BJ23" s="2"/>
      <c r="BK23" s="2"/>
      <c r="BL23" s="2"/>
      <c r="BM23" s="2"/>
      <c r="BN23" s="3">
        <f t="shared" si="0"/>
        <v>35.829999999999991</v>
      </c>
      <c r="BO23" s="4">
        <f t="shared" si="1"/>
        <v>45</v>
      </c>
      <c r="BP23" s="3">
        <f t="shared" si="2"/>
        <v>0.79622222222222205</v>
      </c>
      <c r="BQ23" s="5">
        <v>23</v>
      </c>
      <c r="BR23" s="9" t="s">
        <v>18</v>
      </c>
      <c r="BS23" s="10" t="s">
        <v>117</v>
      </c>
    </row>
    <row r="24" spans="1:71" ht="13.35" customHeight="1" x14ac:dyDescent="0.3">
      <c r="A24" s="5">
        <v>24</v>
      </c>
      <c r="B24" s="6"/>
      <c r="C24" s="2">
        <v>3.2</v>
      </c>
      <c r="D24" s="2">
        <v>3.2</v>
      </c>
      <c r="E24" s="2">
        <v>0.61</v>
      </c>
      <c r="F24" s="2">
        <v>0.61</v>
      </c>
      <c r="G24" s="2">
        <v>0</v>
      </c>
      <c r="H24" s="2">
        <v>0</v>
      </c>
      <c r="I24" s="2">
        <v>0</v>
      </c>
      <c r="J24" s="2">
        <v>0</v>
      </c>
      <c r="K24" s="2">
        <v>1.675</v>
      </c>
      <c r="L24" s="2">
        <v>1.675</v>
      </c>
      <c r="M24" s="2">
        <v>0</v>
      </c>
      <c r="N24" s="2">
        <v>0</v>
      </c>
      <c r="O24" s="2">
        <v>0</v>
      </c>
      <c r="P24" s="2">
        <v>0.3</v>
      </c>
      <c r="Q24" s="2">
        <v>0</v>
      </c>
      <c r="R24" s="2">
        <v>1.52</v>
      </c>
      <c r="S24" s="2">
        <v>0.30499999999999999</v>
      </c>
      <c r="T24" s="2">
        <v>0.30499999999999999</v>
      </c>
      <c r="U24" s="2">
        <v>1.83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0.4</v>
      </c>
      <c r="AJ24" s="2">
        <v>0</v>
      </c>
      <c r="AK24" s="2">
        <v>0.2</v>
      </c>
      <c r="AL24" s="2">
        <v>1.7</v>
      </c>
      <c r="AM24" s="2">
        <v>0.1</v>
      </c>
      <c r="AN24" s="2">
        <v>0.3</v>
      </c>
      <c r="AO24" s="2">
        <v>0</v>
      </c>
      <c r="AP24" s="7">
        <v>0.1</v>
      </c>
      <c r="AQ24" s="2">
        <v>0.7</v>
      </c>
      <c r="AR24" s="2">
        <v>0.7</v>
      </c>
      <c r="AS24" s="2">
        <v>0.7</v>
      </c>
      <c r="AT24" s="2">
        <v>1.8</v>
      </c>
      <c r="AU24" s="2">
        <v>0.1</v>
      </c>
      <c r="AV24" s="8">
        <v>0.5</v>
      </c>
      <c r="AW24" s="2">
        <v>0.5</v>
      </c>
      <c r="AX24" s="2">
        <v>0.5</v>
      </c>
      <c r="AY24" s="2">
        <v>0.2</v>
      </c>
      <c r="AZ24" s="2">
        <v>0.6</v>
      </c>
      <c r="BA24" s="2">
        <v>0</v>
      </c>
      <c r="BB24" s="2">
        <v>0</v>
      </c>
      <c r="BC24" s="2">
        <v>1.8</v>
      </c>
      <c r="BD24" s="2">
        <v>0.42</v>
      </c>
      <c r="BE24" s="2">
        <v>3.3200000000000003</v>
      </c>
      <c r="BF24" s="2">
        <v>2.34</v>
      </c>
      <c r="BG24" s="2">
        <v>5.38</v>
      </c>
      <c r="BH24" s="2">
        <v>2.54</v>
      </c>
      <c r="BI24" s="2">
        <v>2.0099999999999998</v>
      </c>
      <c r="BJ24" s="2"/>
      <c r="BK24" s="2"/>
      <c r="BL24" s="2"/>
      <c r="BM24" s="2"/>
      <c r="BN24" s="3">
        <f t="shared" si="0"/>
        <v>42.140000000000008</v>
      </c>
      <c r="BO24" s="4">
        <f t="shared" si="1"/>
        <v>46</v>
      </c>
      <c r="BP24" s="3">
        <f t="shared" si="2"/>
        <v>0.91608695652173933</v>
      </c>
      <c r="BQ24" s="5">
        <v>24</v>
      </c>
      <c r="BR24" s="9" t="s">
        <v>285</v>
      </c>
      <c r="BS24" s="10" t="s">
        <v>118</v>
      </c>
    </row>
    <row r="25" spans="1:71" ht="13.35" customHeight="1" x14ac:dyDescent="0.3">
      <c r="A25" s="5">
        <v>25</v>
      </c>
      <c r="B25" s="6"/>
      <c r="C25" s="2">
        <v>1.83</v>
      </c>
      <c r="D25" s="2">
        <v>1.83</v>
      </c>
      <c r="E25" s="2">
        <v>0.30499999999999999</v>
      </c>
      <c r="F25" s="2">
        <v>0.30499999999999999</v>
      </c>
      <c r="G25" s="2">
        <v>0.15</v>
      </c>
      <c r="H25" s="2">
        <v>0.15</v>
      </c>
      <c r="I25" s="2">
        <v>0</v>
      </c>
      <c r="J25" s="2">
        <v>0</v>
      </c>
      <c r="K25" s="2">
        <v>0.61</v>
      </c>
      <c r="L25" s="2">
        <v>0.61</v>
      </c>
      <c r="M25" s="2">
        <v>0</v>
      </c>
      <c r="N25" s="2">
        <v>0</v>
      </c>
      <c r="O25" s="2">
        <v>0</v>
      </c>
      <c r="P25" s="2"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0.9</v>
      </c>
      <c r="AJ25" s="2">
        <v>0</v>
      </c>
      <c r="AK25" s="2">
        <v>0.7</v>
      </c>
      <c r="AL25" s="2">
        <v>0</v>
      </c>
      <c r="AM25" s="2">
        <v>0.5</v>
      </c>
      <c r="AN25" s="2">
        <v>0.1</v>
      </c>
      <c r="AO25" s="2"/>
      <c r="AP25" s="7"/>
      <c r="AQ25" s="2"/>
      <c r="AR25" s="2"/>
      <c r="AS25" s="2"/>
      <c r="AT25" s="2"/>
      <c r="AU25" s="2"/>
      <c r="AV25" s="8">
        <v>0.3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0.53</v>
      </c>
      <c r="BF25" s="2">
        <v>3.5100000000000002</v>
      </c>
      <c r="BG25" s="2">
        <v>10.309999999999999</v>
      </c>
      <c r="BH25" s="2">
        <v>2.46</v>
      </c>
      <c r="BI25" s="2">
        <v>3.5</v>
      </c>
      <c r="BJ25" s="2"/>
      <c r="BK25" s="2"/>
      <c r="BL25" s="2"/>
      <c r="BM25" s="2"/>
      <c r="BN25" s="3">
        <f t="shared" si="0"/>
        <v>28.6</v>
      </c>
      <c r="BO25" s="4">
        <f t="shared" si="1"/>
        <v>34</v>
      </c>
      <c r="BP25" s="3">
        <f t="shared" si="2"/>
        <v>0.8411764705882353</v>
      </c>
      <c r="BQ25" s="5">
        <v>25</v>
      </c>
      <c r="BR25" s="9" t="s">
        <v>286</v>
      </c>
      <c r="BS25" s="10" t="s">
        <v>119</v>
      </c>
    </row>
    <row r="26" spans="1:71" ht="13.35" customHeight="1" x14ac:dyDescent="0.3">
      <c r="A26" s="5">
        <v>26</v>
      </c>
      <c r="B26" s="6"/>
      <c r="C26" s="2">
        <v>1.5249999999999999</v>
      </c>
      <c r="D26" s="2">
        <v>1.5249999999999999</v>
      </c>
      <c r="E26" s="2">
        <v>7.4999999999999997E-2</v>
      </c>
      <c r="F26" s="2">
        <v>7.4999999999999997E-2</v>
      </c>
      <c r="G26" s="2">
        <v>0.15</v>
      </c>
      <c r="H26" s="2">
        <v>0</v>
      </c>
      <c r="I26" s="2">
        <v>0.61</v>
      </c>
      <c r="J26" s="2">
        <v>0</v>
      </c>
      <c r="K26" s="2">
        <v>1.7549999999999999</v>
      </c>
      <c r="L26" s="2">
        <v>1.7549999999999999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0.61</v>
      </c>
      <c r="S26" s="2">
        <v>7.4999999999999997E-2</v>
      </c>
      <c r="T26" s="2">
        <v>7.4999999999999997E-2</v>
      </c>
      <c r="U26" s="2">
        <v>0</v>
      </c>
      <c r="V26" s="2">
        <v>0.43461538461538463</v>
      </c>
      <c r="W26" s="2">
        <v>0.43461538461538463</v>
      </c>
      <c r="X26" s="2">
        <v>0.43461538461538463</v>
      </c>
      <c r="Y26" s="2">
        <v>0.43461538461538463</v>
      </c>
      <c r="Z26" s="2">
        <v>0.43461538461538463</v>
      </c>
      <c r="AA26" s="2">
        <v>0.43461538461538463</v>
      </c>
      <c r="AB26" s="2">
        <v>0.43461538461538463</v>
      </c>
      <c r="AC26" s="2">
        <v>0.43461538461538463</v>
      </c>
      <c r="AD26" s="2">
        <v>0.43461538461538463</v>
      </c>
      <c r="AE26" s="2">
        <v>0.43461538461538463</v>
      </c>
      <c r="AF26" s="2">
        <v>0.43461538461538463</v>
      </c>
      <c r="AG26" s="2">
        <v>0.43461538461538463</v>
      </c>
      <c r="AH26" s="2">
        <v>0.43461538461538463</v>
      </c>
      <c r="AI26" s="2">
        <v>1.7</v>
      </c>
      <c r="AJ26" s="2">
        <v>0.1</v>
      </c>
      <c r="AK26" s="2">
        <v>2</v>
      </c>
      <c r="AL26" s="2">
        <v>0</v>
      </c>
      <c r="AM26" s="2">
        <v>1.8</v>
      </c>
      <c r="AN26" s="2">
        <v>0.1</v>
      </c>
      <c r="AO26" s="2">
        <v>0.65</v>
      </c>
      <c r="AP26" s="7">
        <v>0.65</v>
      </c>
      <c r="AQ26" s="2">
        <v>0.25</v>
      </c>
      <c r="AR26" s="2">
        <v>0.25</v>
      </c>
      <c r="AS26" s="2">
        <v>2.9</v>
      </c>
      <c r="AT26" s="2">
        <v>0.6</v>
      </c>
      <c r="AU26" s="2">
        <v>0</v>
      </c>
      <c r="AV26" s="8">
        <v>0.2</v>
      </c>
      <c r="AW26" s="2">
        <v>0.2</v>
      </c>
      <c r="AX26" s="2">
        <v>0.6</v>
      </c>
      <c r="AY26" s="2">
        <v>0</v>
      </c>
      <c r="AZ26" s="2">
        <v>1</v>
      </c>
      <c r="BA26" s="2">
        <v>0</v>
      </c>
      <c r="BB26" s="2">
        <v>0</v>
      </c>
      <c r="BC26" s="2">
        <v>0</v>
      </c>
      <c r="BD26" s="2">
        <v>0</v>
      </c>
      <c r="BE26" s="2">
        <v>0.36</v>
      </c>
      <c r="BF26" s="2">
        <v>0</v>
      </c>
      <c r="BG26" s="2">
        <v>1.4</v>
      </c>
      <c r="BH26" s="2">
        <v>0</v>
      </c>
      <c r="BI26" s="2">
        <v>8.0500000000000007</v>
      </c>
      <c r="BJ26" s="2"/>
      <c r="BK26" s="2"/>
      <c r="BL26" s="2"/>
      <c r="BM26" s="2"/>
      <c r="BN26" s="3">
        <f t="shared" si="0"/>
        <v>36.689999999999984</v>
      </c>
      <c r="BO26" s="4">
        <f t="shared" si="1"/>
        <v>59</v>
      </c>
      <c r="BP26" s="3">
        <f t="shared" si="2"/>
        <v>0.62186440677966071</v>
      </c>
      <c r="BQ26" s="5">
        <v>26</v>
      </c>
      <c r="BR26" s="9" t="s">
        <v>19</v>
      </c>
      <c r="BS26" s="10" t="s">
        <v>120</v>
      </c>
    </row>
    <row r="27" spans="1:71" ht="13.35" customHeight="1" x14ac:dyDescent="0.3">
      <c r="A27" s="5">
        <v>27</v>
      </c>
      <c r="B27" s="6"/>
      <c r="C27" s="2">
        <v>1.5249999999999999</v>
      </c>
      <c r="D27" s="2">
        <v>1.5249999999999999</v>
      </c>
      <c r="E27" s="2">
        <v>0.68500000000000005</v>
      </c>
      <c r="F27" s="2">
        <v>0.68500000000000005</v>
      </c>
      <c r="G27" s="2">
        <v>0.76</v>
      </c>
      <c r="H27" s="2">
        <v>0.61</v>
      </c>
      <c r="I27" s="2">
        <v>1.22</v>
      </c>
      <c r="J27" s="2">
        <v>0</v>
      </c>
      <c r="K27" s="2">
        <v>2.2850000000000001</v>
      </c>
      <c r="L27" s="2">
        <v>2.2850000000000001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0.3</v>
      </c>
      <c r="S27" s="2">
        <v>0</v>
      </c>
      <c r="T27" s="2">
        <v>0</v>
      </c>
      <c r="U27" s="2">
        <v>0</v>
      </c>
      <c r="V27" s="2">
        <v>0.91500000000000004</v>
      </c>
      <c r="W27" s="2">
        <v>0.91500000000000004</v>
      </c>
      <c r="X27" s="2">
        <v>0.38727272727272727</v>
      </c>
      <c r="Y27" s="2">
        <v>0.38727272727272727</v>
      </c>
      <c r="Z27" s="2">
        <v>0.38727272727272727</v>
      </c>
      <c r="AA27" s="2">
        <v>0.38727272727272727</v>
      </c>
      <c r="AB27" s="2">
        <v>0.38727272727272727</v>
      </c>
      <c r="AC27" s="2">
        <v>0.38727272727272727</v>
      </c>
      <c r="AD27" s="2">
        <v>0.38727272727272727</v>
      </c>
      <c r="AE27" s="2">
        <v>0.38727272727272727</v>
      </c>
      <c r="AF27" s="2">
        <v>0.38727272727272727</v>
      </c>
      <c r="AG27" s="2">
        <v>0.38727272727272727</v>
      </c>
      <c r="AH27" s="2">
        <v>0.38727272727272727</v>
      </c>
      <c r="AI27" s="2">
        <v>0.7</v>
      </c>
      <c r="AJ27" s="2">
        <v>0.4</v>
      </c>
      <c r="AK27" s="2">
        <v>0.8</v>
      </c>
      <c r="AL27" s="2">
        <v>0.9</v>
      </c>
      <c r="AM27" s="2">
        <v>0.54</v>
      </c>
      <c r="AN27" s="2">
        <v>0.54</v>
      </c>
      <c r="AO27" s="2">
        <v>0.54</v>
      </c>
      <c r="AP27" s="7">
        <v>1.08</v>
      </c>
      <c r="AQ27" s="2">
        <v>0.65</v>
      </c>
      <c r="AR27" s="2">
        <v>0.65</v>
      </c>
      <c r="AS27" s="2">
        <v>3.4</v>
      </c>
      <c r="AT27" s="2">
        <v>0</v>
      </c>
      <c r="AU27" s="2">
        <v>0</v>
      </c>
      <c r="AV27" s="8">
        <v>1.2</v>
      </c>
      <c r="AW27" s="2">
        <v>0.5</v>
      </c>
      <c r="AX27" s="2">
        <v>0.6</v>
      </c>
      <c r="AY27" s="2">
        <v>0.2</v>
      </c>
      <c r="AZ27" s="2">
        <v>1.1000000000000001</v>
      </c>
      <c r="BA27" s="2">
        <v>0.1</v>
      </c>
      <c r="BB27" s="2">
        <v>0.53</v>
      </c>
      <c r="BC27" s="2">
        <v>0</v>
      </c>
      <c r="BD27" s="2">
        <v>0.86</v>
      </c>
      <c r="BE27" s="2">
        <v>0</v>
      </c>
      <c r="BF27" s="2">
        <v>1.1000000000000001</v>
      </c>
      <c r="BG27" s="2">
        <v>1.9100000000000001</v>
      </c>
      <c r="BH27" s="2">
        <v>0</v>
      </c>
      <c r="BI27" s="2">
        <v>3.76</v>
      </c>
      <c r="BJ27" s="2"/>
      <c r="BK27" s="2"/>
      <c r="BL27" s="2"/>
      <c r="BM27" s="2"/>
      <c r="BN27" s="3">
        <f t="shared" si="0"/>
        <v>40.029999999999994</v>
      </c>
      <c r="BO27" s="4">
        <f t="shared" si="1"/>
        <v>59</v>
      </c>
      <c r="BP27" s="3">
        <f t="shared" si="2"/>
        <v>0.67847457627118635</v>
      </c>
      <c r="BQ27" s="5">
        <v>27</v>
      </c>
      <c r="BR27" s="9" t="s">
        <v>20</v>
      </c>
      <c r="BS27" s="10" t="s">
        <v>121</v>
      </c>
    </row>
    <row r="28" spans="1:71" ht="13.35" customHeight="1" x14ac:dyDescent="0.3">
      <c r="A28" s="5">
        <v>28</v>
      </c>
      <c r="B28" s="6"/>
      <c r="C28" s="2">
        <v>0.91500000000000004</v>
      </c>
      <c r="D28" s="2">
        <v>0.91500000000000004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0.30499999999999999</v>
      </c>
      <c r="L28" s="2">
        <v>0.30499999999999999</v>
      </c>
      <c r="M28" s="2">
        <v>1.22</v>
      </c>
      <c r="N28" s="2">
        <v>0</v>
      </c>
      <c r="O28" s="2">
        <v>0</v>
      </c>
      <c r="P28" s="2">
        <v>0</v>
      </c>
      <c r="Q28" s="2">
        <v>2.44</v>
      </c>
      <c r="R28" s="2">
        <v>0.3</v>
      </c>
      <c r="S28" s="2">
        <v>0.15</v>
      </c>
      <c r="T28" s="2">
        <v>0.15</v>
      </c>
      <c r="U28" s="2">
        <v>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0</v>
      </c>
      <c r="AJ28" s="2">
        <v>0</v>
      </c>
      <c r="AK28" s="2">
        <v>0</v>
      </c>
      <c r="AL28" s="2">
        <v>3.4</v>
      </c>
      <c r="AM28" s="2">
        <v>5.4</v>
      </c>
      <c r="AN28" s="2">
        <v>0.4</v>
      </c>
      <c r="AO28" s="2">
        <v>0</v>
      </c>
      <c r="AP28" s="7">
        <v>0.3</v>
      </c>
      <c r="AQ28" s="2">
        <v>0.3</v>
      </c>
      <c r="AR28" s="2">
        <v>0.3</v>
      </c>
      <c r="AS28" s="2">
        <v>1.8</v>
      </c>
      <c r="AT28" s="2">
        <v>4.9000000000000004</v>
      </c>
      <c r="AU28" s="2">
        <v>0.7</v>
      </c>
      <c r="AV28" s="8">
        <v>0</v>
      </c>
      <c r="AW28" s="2">
        <v>0</v>
      </c>
      <c r="AX28" s="2">
        <v>2</v>
      </c>
      <c r="AY28" s="2">
        <v>0.1</v>
      </c>
      <c r="AZ28" s="2">
        <v>0.3</v>
      </c>
      <c r="BA28" s="2">
        <v>0</v>
      </c>
      <c r="BB28" s="2">
        <v>1.31</v>
      </c>
      <c r="BC28" s="2">
        <v>0</v>
      </c>
      <c r="BD28" s="2">
        <v>0</v>
      </c>
      <c r="BE28" s="2">
        <v>0.6</v>
      </c>
      <c r="BF28" s="2">
        <v>0</v>
      </c>
      <c r="BG28" s="2">
        <v>1.9200000000000002</v>
      </c>
      <c r="BH28" s="2">
        <v>1</v>
      </c>
      <c r="BI28" s="2">
        <v>0</v>
      </c>
      <c r="BJ28" s="2"/>
      <c r="BK28" s="2"/>
      <c r="BL28" s="2"/>
      <c r="BM28" s="2"/>
      <c r="BN28" s="3">
        <f t="shared" si="0"/>
        <v>31.430000000000003</v>
      </c>
      <c r="BO28" s="4">
        <f t="shared" si="1"/>
        <v>46</v>
      </c>
      <c r="BP28" s="3">
        <f t="shared" si="2"/>
        <v>0.68326086956521748</v>
      </c>
      <c r="BQ28" s="5">
        <v>28</v>
      </c>
      <c r="BR28" s="9" t="s">
        <v>21</v>
      </c>
      <c r="BS28" s="10" t="s">
        <v>122</v>
      </c>
    </row>
    <row r="29" spans="1:71" ht="13.35" customHeight="1" x14ac:dyDescent="0.3">
      <c r="A29" s="5">
        <v>29</v>
      </c>
      <c r="B29" s="6"/>
      <c r="C29" s="2"/>
      <c r="D29" s="2"/>
      <c r="E29" s="2"/>
      <c r="F29" s="2"/>
      <c r="G29" s="2"/>
      <c r="H29" s="2"/>
      <c r="I29" s="2"/>
      <c r="J29" s="2">
        <v>0</v>
      </c>
      <c r="K29" s="2">
        <v>1.98</v>
      </c>
      <c r="L29" s="2">
        <v>1.98</v>
      </c>
      <c r="M29" s="2">
        <v>3.66</v>
      </c>
      <c r="N29" s="2">
        <v>0</v>
      </c>
      <c r="O29" s="2">
        <v>0</v>
      </c>
      <c r="P29" s="2">
        <v>0</v>
      </c>
      <c r="Q29" s="2">
        <v>18.899999999999999</v>
      </c>
      <c r="R29" s="2">
        <v>0</v>
      </c>
      <c r="S29" s="2">
        <v>0</v>
      </c>
      <c r="T29" s="2">
        <v>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7.8</v>
      </c>
      <c r="AJ29" s="2">
        <v>1</v>
      </c>
      <c r="AK29" s="2">
        <v>0</v>
      </c>
      <c r="AL29" s="2">
        <v>1.33</v>
      </c>
      <c r="AM29" s="2">
        <v>0</v>
      </c>
      <c r="AN29" s="2">
        <v>2.1</v>
      </c>
      <c r="AO29" s="2">
        <v>0</v>
      </c>
      <c r="AP29" s="7">
        <v>0.55000000000000004</v>
      </c>
      <c r="AQ29" s="2">
        <v>1.1083333333333334</v>
      </c>
      <c r="AR29" s="2">
        <v>1.1083333333333334</v>
      </c>
      <c r="AS29" s="2">
        <v>1.1083333333333334</v>
      </c>
      <c r="AT29" s="2">
        <v>2.2166666666666668</v>
      </c>
      <c r="AU29" s="2">
        <v>1.1583333333333334</v>
      </c>
      <c r="AV29" s="8">
        <v>0.35</v>
      </c>
      <c r="AW29" s="2">
        <v>0</v>
      </c>
      <c r="AX29" s="2">
        <v>0</v>
      </c>
      <c r="AY29" s="2">
        <v>0.2</v>
      </c>
      <c r="AZ29" s="2">
        <v>0.60000000000000009</v>
      </c>
      <c r="BA29" s="2">
        <v>0.30000000000000004</v>
      </c>
      <c r="BB29" s="2">
        <v>0.3</v>
      </c>
      <c r="BC29" s="2">
        <v>0</v>
      </c>
      <c r="BD29" s="2">
        <v>0</v>
      </c>
      <c r="BE29" s="2">
        <v>0</v>
      </c>
      <c r="BF29" s="2">
        <v>0</v>
      </c>
      <c r="BG29" s="2">
        <v>1</v>
      </c>
      <c r="BH29" s="2">
        <v>0</v>
      </c>
      <c r="BI29" s="2">
        <v>0</v>
      </c>
      <c r="BJ29" s="2"/>
      <c r="BK29" s="2"/>
      <c r="BL29" s="2"/>
      <c r="BM29" s="2"/>
      <c r="BN29" s="3">
        <f t="shared" si="0"/>
        <v>48.75</v>
      </c>
      <c r="BO29" s="4">
        <f t="shared" si="1"/>
        <v>38</v>
      </c>
      <c r="BP29" s="3">
        <f t="shared" si="2"/>
        <v>1.2828947368421053</v>
      </c>
      <c r="BQ29" s="5">
        <v>29</v>
      </c>
      <c r="BR29" s="9" t="s">
        <v>22</v>
      </c>
      <c r="BS29" s="10" t="s">
        <v>123</v>
      </c>
    </row>
    <row r="30" spans="1:71" ht="13.35" customHeight="1" x14ac:dyDescent="0.3">
      <c r="A30" s="5">
        <v>30</v>
      </c>
      <c r="B30" s="6"/>
      <c r="C30" s="2"/>
      <c r="D30" s="2"/>
      <c r="E30" s="2"/>
      <c r="F30" s="2"/>
      <c r="G30" s="2"/>
      <c r="H30" s="2"/>
      <c r="I30" s="2"/>
      <c r="J30" s="2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v>0</v>
      </c>
      <c r="AJ30" s="2">
        <v>0</v>
      </c>
      <c r="AK30" s="2">
        <v>0.6</v>
      </c>
      <c r="AL30" s="2">
        <v>0.2</v>
      </c>
      <c r="AM30" s="2">
        <v>5.2</v>
      </c>
      <c r="AN30" s="2">
        <v>0.1</v>
      </c>
      <c r="AO30" s="2">
        <v>2.65</v>
      </c>
      <c r="AP30" s="7">
        <v>3.1833333333333331</v>
      </c>
      <c r="AQ30" s="2">
        <v>0.53333333333333333</v>
      </c>
      <c r="AR30" s="2">
        <v>0.53333333333333333</v>
      </c>
      <c r="AS30" s="2">
        <v>3.7</v>
      </c>
      <c r="AT30" s="2">
        <v>0.2</v>
      </c>
      <c r="AU30" s="2">
        <v>0.30000000000000004</v>
      </c>
      <c r="AV30" s="8">
        <v>0.5</v>
      </c>
      <c r="AW30" s="2">
        <v>0.4</v>
      </c>
      <c r="AX30" s="2">
        <v>2</v>
      </c>
      <c r="AY30" s="2">
        <v>0.4</v>
      </c>
      <c r="AZ30" s="2">
        <v>0.4</v>
      </c>
      <c r="BA30" s="2">
        <v>0.2</v>
      </c>
      <c r="BB30" s="2">
        <v>0</v>
      </c>
      <c r="BC30" s="2">
        <v>2.2999999999999998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/>
      <c r="BK30" s="2"/>
      <c r="BL30" s="2"/>
      <c r="BM30" s="2"/>
      <c r="BN30" s="3">
        <f t="shared" si="0"/>
        <v>23.399999999999995</v>
      </c>
      <c r="BO30" s="4">
        <f t="shared" si="1"/>
        <v>28</v>
      </c>
      <c r="BP30" s="3">
        <f t="shared" si="2"/>
        <v>0.83571428571428552</v>
      </c>
      <c r="BQ30" s="5">
        <v>30</v>
      </c>
      <c r="BR30" s="9" t="s">
        <v>23</v>
      </c>
      <c r="BS30" s="10" t="s">
        <v>124</v>
      </c>
    </row>
    <row r="31" spans="1:71" ht="13.35" customHeight="1" x14ac:dyDescent="0.3">
      <c r="A31" s="5">
        <v>31</v>
      </c>
      <c r="B31" s="6"/>
      <c r="C31" s="2">
        <v>2.2850000000000001</v>
      </c>
      <c r="D31" s="2">
        <v>2.2850000000000001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1.6</v>
      </c>
      <c r="L31" s="2">
        <v>1.6</v>
      </c>
      <c r="M31" s="2">
        <v>0</v>
      </c>
      <c r="N31" s="2">
        <v>0</v>
      </c>
      <c r="O31" s="2">
        <v>0</v>
      </c>
      <c r="P31" s="2">
        <v>0</v>
      </c>
      <c r="Q31" s="2">
        <v>7.01</v>
      </c>
      <c r="R31" s="2">
        <v>0.61</v>
      </c>
      <c r="S31" s="2">
        <v>0.76</v>
      </c>
      <c r="T31" s="2">
        <v>0.76</v>
      </c>
      <c r="U31" s="2">
        <v>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2</v>
      </c>
      <c r="AJ31" s="2">
        <v>0.6</v>
      </c>
      <c r="AK31" s="2">
        <v>1.2</v>
      </c>
      <c r="AL31" s="2">
        <v>0.4</v>
      </c>
      <c r="AM31" s="2">
        <v>6.2</v>
      </c>
      <c r="AN31" s="2">
        <v>0</v>
      </c>
      <c r="AO31" s="2">
        <v>0.25</v>
      </c>
      <c r="AP31" s="7">
        <v>0.25</v>
      </c>
      <c r="AQ31" s="2">
        <v>1.55</v>
      </c>
      <c r="AR31" s="2">
        <v>1.55</v>
      </c>
      <c r="AS31" s="2">
        <v>2.5</v>
      </c>
      <c r="AT31" s="2">
        <v>0.7</v>
      </c>
      <c r="AU31" s="2">
        <v>1.7</v>
      </c>
      <c r="AV31" s="8">
        <v>3.1</v>
      </c>
      <c r="AW31" s="2">
        <v>1.1000000000000001</v>
      </c>
      <c r="AX31" s="2">
        <v>0.5</v>
      </c>
      <c r="AY31" s="2">
        <v>0.3</v>
      </c>
      <c r="AZ31" s="2">
        <v>2.5</v>
      </c>
      <c r="BA31" s="2">
        <v>0</v>
      </c>
      <c r="BB31" s="2">
        <v>0</v>
      </c>
      <c r="BC31" s="2">
        <v>1.1000000000000001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/>
      <c r="BK31" s="2"/>
      <c r="BL31" s="2"/>
      <c r="BM31" s="2"/>
      <c r="BN31" s="3">
        <f t="shared" si="0"/>
        <v>44.410000000000004</v>
      </c>
      <c r="BO31" s="4">
        <f t="shared" si="1"/>
        <v>46</v>
      </c>
      <c r="BP31" s="3">
        <f t="shared" si="2"/>
        <v>0.96543478260869575</v>
      </c>
      <c r="BQ31" s="5">
        <v>31</v>
      </c>
      <c r="BR31" s="9" t="s">
        <v>24</v>
      </c>
      <c r="BS31" s="10" t="s">
        <v>125</v>
      </c>
    </row>
    <row r="32" spans="1:71" ht="13.35" customHeight="1" x14ac:dyDescent="0.3">
      <c r="A32" s="5">
        <v>32</v>
      </c>
      <c r="B32" s="6"/>
      <c r="C32" s="2">
        <v>0.61</v>
      </c>
      <c r="D32" s="2">
        <v>0.61</v>
      </c>
      <c r="E32" s="2">
        <v>0</v>
      </c>
      <c r="F32" s="2">
        <v>0</v>
      </c>
      <c r="G32" s="2">
        <v>0.45500000000000002</v>
      </c>
      <c r="H32" s="2">
        <v>0.45500000000000002</v>
      </c>
      <c r="I32" s="2"/>
      <c r="J32" s="2"/>
      <c r="K32" s="2">
        <v>3.05</v>
      </c>
      <c r="L32" s="2">
        <v>0</v>
      </c>
      <c r="M32" s="2">
        <v>2.44</v>
      </c>
      <c r="N32" s="2">
        <v>0.31</v>
      </c>
      <c r="O32" s="2">
        <v>0.61</v>
      </c>
      <c r="P32" s="2">
        <v>0.76</v>
      </c>
      <c r="Q32" s="2">
        <v>0.76</v>
      </c>
      <c r="R32" s="2">
        <v>0</v>
      </c>
      <c r="S32" s="2">
        <v>2.44</v>
      </c>
      <c r="T32" s="2">
        <v>0.61</v>
      </c>
      <c r="U32" s="2">
        <v>2.44</v>
      </c>
      <c r="V32" s="2">
        <v>0.91</v>
      </c>
      <c r="W32" s="2">
        <v>0</v>
      </c>
      <c r="X32" s="2">
        <v>0</v>
      </c>
      <c r="Y32" s="2">
        <v>0.28999999999999998</v>
      </c>
      <c r="Z32" s="2">
        <v>0.15</v>
      </c>
      <c r="AA32" s="2">
        <v>0.15</v>
      </c>
      <c r="AB32" s="2">
        <v>1.2</v>
      </c>
      <c r="AC32" s="2">
        <v>0</v>
      </c>
      <c r="AD32" s="2">
        <v>0.4</v>
      </c>
      <c r="AE32" s="2">
        <v>0.85</v>
      </c>
      <c r="AF32" s="2">
        <v>0.35</v>
      </c>
      <c r="AG32" s="2">
        <v>0.6</v>
      </c>
      <c r="AH32" s="2">
        <v>0.2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3.2</v>
      </c>
      <c r="AO32" s="2">
        <v>0.6</v>
      </c>
      <c r="AP32" s="7">
        <v>0</v>
      </c>
      <c r="AQ32" s="2">
        <v>0</v>
      </c>
      <c r="AR32" s="2">
        <v>0</v>
      </c>
      <c r="AS32" s="2">
        <v>1.4</v>
      </c>
      <c r="AT32" s="2">
        <v>0.2</v>
      </c>
      <c r="AU32" s="2">
        <v>1</v>
      </c>
      <c r="AV32" s="8">
        <v>0.4</v>
      </c>
      <c r="AW32" s="2">
        <v>2.8</v>
      </c>
      <c r="AX32" s="2">
        <v>0.7</v>
      </c>
      <c r="AY32" s="2">
        <v>0</v>
      </c>
      <c r="AZ32" s="2">
        <v>0.4</v>
      </c>
      <c r="BA32" s="2">
        <v>0.9</v>
      </c>
      <c r="BB32" s="2">
        <v>0.2</v>
      </c>
      <c r="BC32" s="2">
        <v>3.1</v>
      </c>
      <c r="BD32" s="2">
        <v>0.4</v>
      </c>
      <c r="BE32" s="2">
        <v>0</v>
      </c>
      <c r="BF32" s="2">
        <v>1.66</v>
      </c>
      <c r="BG32" s="2">
        <v>0</v>
      </c>
      <c r="BH32" s="2">
        <v>0.73</v>
      </c>
      <c r="BI32" s="2">
        <v>0</v>
      </c>
      <c r="BJ32" s="2"/>
      <c r="BK32" s="2"/>
      <c r="BL32" s="2"/>
      <c r="BM32" s="2"/>
      <c r="BN32" s="3">
        <f t="shared" si="0"/>
        <v>38.339999999999989</v>
      </c>
      <c r="BO32" s="4">
        <f t="shared" si="1"/>
        <v>57</v>
      </c>
      <c r="BP32" s="3">
        <f t="shared" si="2"/>
        <v>0.67263157894736825</v>
      </c>
      <c r="BQ32" s="5">
        <v>32</v>
      </c>
      <c r="BR32" s="9" t="s">
        <v>25</v>
      </c>
      <c r="BS32" s="10" t="s">
        <v>126</v>
      </c>
    </row>
    <row r="33" spans="1:71" ht="13.35" customHeight="1" x14ac:dyDescent="0.3">
      <c r="A33" s="5">
        <v>33</v>
      </c>
      <c r="B33" s="6"/>
      <c r="C33" s="2">
        <v>0.30499999999999999</v>
      </c>
      <c r="D33" s="2">
        <v>0.30499999999999999</v>
      </c>
      <c r="E33" s="2">
        <v>1.22</v>
      </c>
      <c r="F33" s="2">
        <v>1.22</v>
      </c>
      <c r="G33" s="2">
        <v>0</v>
      </c>
      <c r="H33" s="2">
        <v>0</v>
      </c>
      <c r="I33" s="2">
        <v>1.675</v>
      </c>
      <c r="J33" s="2">
        <v>1.675</v>
      </c>
      <c r="K33" s="2">
        <v>1.22</v>
      </c>
      <c r="L33" s="2">
        <v>0</v>
      </c>
      <c r="M33" s="2">
        <v>0.61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5.18</v>
      </c>
      <c r="T33" s="2">
        <v>0</v>
      </c>
      <c r="U33" s="2">
        <v>1.53</v>
      </c>
      <c r="V33" s="2">
        <v>0</v>
      </c>
      <c r="W33" s="2">
        <v>0</v>
      </c>
      <c r="X33" s="2">
        <v>0</v>
      </c>
      <c r="Y33" s="2">
        <v>0.03</v>
      </c>
      <c r="Z33" s="2">
        <v>0.05</v>
      </c>
      <c r="AA33" s="2">
        <v>0.05</v>
      </c>
      <c r="AB33" s="2">
        <v>0</v>
      </c>
      <c r="AC33" s="2">
        <v>0</v>
      </c>
      <c r="AD33" s="2">
        <v>0.1</v>
      </c>
      <c r="AE33" s="2">
        <v>5.6</v>
      </c>
      <c r="AF33" s="2">
        <v>2.2000000000000002</v>
      </c>
      <c r="AG33" s="2">
        <v>1.2</v>
      </c>
      <c r="AH33" s="2">
        <v>0.1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2.5</v>
      </c>
      <c r="AP33" s="7">
        <v>5.3</v>
      </c>
      <c r="AQ33" s="2">
        <v>1.25</v>
      </c>
      <c r="AR33" s="2">
        <v>1.25</v>
      </c>
      <c r="AS33" s="2">
        <v>0</v>
      </c>
      <c r="AT33" s="2">
        <v>0</v>
      </c>
      <c r="AU33" s="2">
        <v>0</v>
      </c>
      <c r="AV33" s="8">
        <v>0</v>
      </c>
      <c r="AW33" s="2">
        <v>0.1</v>
      </c>
      <c r="AX33" s="2">
        <v>6.8</v>
      </c>
      <c r="AY33" s="2">
        <v>0.2</v>
      </c>
      <c r="AZ33" s="2">
        <v>0</v>
      </c>
      <c r="BA33" s="2">
        <v>0</v>
      </c>
      <c r="BB33" s="2">
        <v>0</v>
      </c>
      <c r="BC33" s="2">
        <v>2.5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/>
      <c r="BK33" s="2"/>
      <c r="BL33" s="2"/>
      <c r="BM33" s="2"/>
      <c r="BN33" s="3">
        <f t="shared" si="0"/>
        <v>44.169999999999995</v>
      </c>
      <c r="BO33" s="4">
        <f t="shared" si="1"/>
        <v>59</v>
      </c>
      <c r="BP33" s="3">
        <f t="shared" si="2"/>
        <v>0.74864406779661008</v>
      </c>
      <c r="BQ33" s="5">
        <v>33</v>
      </c>
      <c r="BR33" s="9" t="s">
        <v>26</v>
      </c>
      <c r="BS33" s="10" t="s">
        <v>127</v>
      </c>
    </row>
    <row r="34" spans="1:71" ht="13.35" customHeight="1" x14ac:dyDescent="0.3">
      <c r="A34" s="5">
        <v>34</v>
      </c>
      <c r="B34" s="6"/>
      <c r="C34" s="2">
        <v>0</v>
      </c>
      <c r="D34" s="2">
        <v>0</v>
      </c>
      <c r="E34" s="2"/>
      <c r="F34" s="2"/>
      <c r="G34" s="2">
        <v>3.355</v>
      </c>
      <c r="H34" s="2">
        <v>3.355</v>
      </c>
      <c r="I34" s="2">
        <v>0.91500000000000004</v>
      </c>
      <c r="J34" s="2">
        <v>0.91500000000000004</v>
      </c>
      <c r="K34" s="2">
        <v>1.83</v>
      </c>
      <c r="L34" s="2">
        <v>1.22</v>
      </c>
      <c r="M34" s="2">
        <v>1.52</v>
      </c>
      <c r="N34" s="2">
        <v>0</v>
      </c>
      <c r="O34" s="2">
        <v>0.31</v>
      </c>
      <c r="P34" s="2">
        <v>0</v>
      </c>
      <c r="Q34" s="2">
        <v>0</v>
      </c>
      <c r="R34" s="2">
        <v>0</v>
      </c>
      <c r="S34" s="2">
        <v>3.05</v>
      </c>
      <c r="T34" s="2">
        <v>1.22</v>
      </c>
      <c r="U34" s="2">
        <v>2.74</v>
      </c>
      <c r="V34" s="2">
        <v>1.22</v>
      </c>
      <c r="W34" s="2">
        <v>0.61</v>
      </c>
      <c r="X34" s="2">
        <v>0.31</v>
      </c>
      <c r="Y34" s="2">
        <v>1.46</v>
      </c>
      <c r="Z34" s="2">
        <v>0</v>
      </c>
      <c r="AA34" s="2">
        <v>0</v>
      </c>
      <c r="AB34" s="2">
        <v>1.5</v>
      </c>
      <c r="AC34" s="2">
        <v>0</v>
      </c>
      <c r="AD34" s="2">
        <v>1</v>
      </c>
      <c r="AE34" s="2">
        <v>1.1000000000000001</v>
      </c>
      <c r="AF34" s="2">
        <v>1.1000000000000001</v>
      </c>
      <c r="AG34" s="2">
        <v>0.5</v>
      </c>
      <c r="AH34" s="2">
        <v>0.4</v>
      </c>
      <c r="AI34" s="2">
        <v>0.1</v>
      </c>
      <c r="AJ34" s="2">
        <v>0.3</v>
      </c>
      <c r="AK34" s="2">
        <v>0</v>
      </c>
      <c r="AL34" s="2">
        <v>1.1000000000000001</v>
      </c>
      <c r="AM34" s="2">
        <v>0</v>
      </c>
      <c r="AN34" s="2">
        <v>0.1</v>
      </c>
      <c r="AO34" s="2">
        <v>0.2</v>
      </c>
      <c r="AP34" s="7">
        <v>0.9</v>
      </c>
      <c r="AQ34" s="2">
        <v>0.3</v>
      </c>
      <c r="AR34" s="2">
        <v>0.3</v>
      </c>
      <c r="AS34" s="2">
        <v>0</v>
      </c>
      <c r="AT34" s="2">
        <v>0</v>
      </c>
      <c r="AU34" s="2">
        <v>0</v>
      </c>
      <c r="AV34" s="8">
        <v>0</v>
      </c>
      <c r="AW34" s="2">
        <v>3.3</v>
      </c>
      <c r="AX34" s="2">
        <v>0</v>
      </c>
      <c r="AY34" s="2">
        <v>0.5</v>
      </c>
      <c r="AZ34" s="2">
        <v>1.7</v>
      </c>
      <c r="BA34" s="2">
        <v>0</v>
      </c>
      <c r="BB34" s="2">
        <v>7.6800000000000006</v>
      </c>
      <c r="BC34" s="2">
        <v>0.5</v>
      </c>
      <c r="BD34" s="2">
        <v>2.81</v>
      </c>
      <c r="BE34" s="2">
        <v>2.06</v>
      </c>
      <c r="BF34" s="2">
        <v>1.9</v>
      </c>
      <c r="BG34" s="2">
        <v>0</v>
      </c>
      <c r="BH34" s="2">
        <v>1.5</v>
      </c>
      <c r="BI34" s="2">
        <v>0</v>
      </c>
      <c r="BJ34" s="2"/>
      <c r="BK34" s="2"/>
      <c r="BL34" s="2"/>
      <c r="BM34" s="2"/>
      <c r="BN34" s="3">
        <f t="shared" si="0"/>
        <v>54.88</v>
      </c>
      <c r="BO34" s="4">
        <f t="shared" si="1"/>
        <v>57</v>
      </c>
      <c r="BP34" s="3">
        <f t="shared" si="2"/>
        <v>0.96280701754385967</v>
      </c>
      <c r="BQ34" s="5">
        <v>34</v>
      </c>
      <c r="BR34" s="9" t="s">
        <v>27</v>
      </c>
      <c r="BS34" s="10" t="s">
        <v>128</v>
      </c>
    </row>
    <row r="35" spans="1:71" ht="13.35" customHeight="1" x14ac:dyDescent="0.3">
      <c r="A35" s="5">
        <v>35</v>
      </c>
      <c r="B35" s="6"/>
      <c r="C35" s="2">
        <v>3.5049999999999999</v>
      </c>
      <c r="D35" s="2">
        <v>3.5049999999999999</v>
      </c>
      <c r="E35" s="2">
        <v>1.675</v>
      </c>
      <c r="F35" s="2">
        <v>1.675</v>
      </c>
      <c r="G35" s="2">
        <v>0</v>
      </c>
      <c r="H35" s="2">
        <v>0</v>
      </c>
      <c r="I35" s="2"/>
      <c r="J35" s="2"/>
      <c r="K35" s="2">
        <v>2.74</v>
      </c>
      <c r="L35" s="2">
        <v>1.52</v>
      </c>
      <c r="M35" s="2">
        <v>0.91</v>
      </c>
      <c r="N35" s="2">
        <v>0.61</v>
      </c>
      <c r="O35" s="2">
        <v>2.13</v>
      </c>
      <c r="P35" s="2">
        <v>1.5249999999999999</v>
      </c>
      <c r="Q35" s="2">
        <v>1.5249999999999999</v>
      </c>
      <c r="R35" s="2">
        <v>0</v>
      </c>
      <c r="S35" s="2">
        <v>0.31</v>
      </c>
      <c r="T35" s="2">
        <v>2.44</v>
      </c>
      <c r="U35" s="2">
        <v>3.35</v>
      </c>
      <c r="V35" s="2">
        <v>0</v>
      </c>
      <c r="W35" s="2">
        <v>2.44</v>
      </c>
      <c r="X35" s="2">
        <v>0.3</v>
      </c>
      <c r="Y35" s="2">
        <v>0</v>
      </c>
      <c r="Z35" s="2">
        <v>2.11</v>
      </c>
      <c r="AA35" s="2">
        <v>2.11</v>
      </c>
      <c r="AB35" s="2">
        <v>0</v>
      </c>
      <c r="AC35" s="2">
        <v>0</v>
      </c>
      <c r="AD35" s="2">
        <v>0.5</v>
      </c>
      <c r="AE35" s="2">
        <v>0.7</v>
      </c>
      <c r="AF35" s="2">
        <v>0.1</v>
      </c>
      <c r="AG35" s="2">
        <v>0</v>
      </c>
      <c r="AH35" s="2">
        <v>2.6</v>
      </c>
      <c r="AI35" s="2">
        <v>0.1</v>
      </c>
      <c r="AJ35" s="2">
        <v>0</v>
      </c>
      <c r="AK35" s="2">
        <v>0.2</v>
      </c>
      <c r="AL35" s="2">
        <v>0.1</v>
      </c>
      <c r="AM35" s="2">
        <v>0.3</v>
      </c>
      <c r="AN35" s="2">
        <v>0</v>
      </c>
      <c r="AO35" s="2">
        <v>0.3</v>
      </c>
      <c r="AP35" s="7">
        <v>3.7</v>
      </c>
      <c r="AQ35" s="2">
        <v>0.45</v>
      </c>
      <c r="AR35" s="2">
        <v>0.45</v>
      </c>
      <c r="AS35" s="2">
        <v>1.9</v>
      </c>
      <c r="AT35" s="2">
        <v>1.7</v>
      </c>
      <c r="AU35" s="2">
        <v>0.2</v>
      </c>
      <c r="AV35" s="8">
        <v>0</v>
      </c>
      <c r="AW35" s="2">
        <v>3.7</v>
      </c>
      <c r="AX35" s="2">
        <v>0.4</v>
      </c>
      <c r="AY35" s="2">
        <v>2.6</v>
      </c>
      <c r="AZ35" s="2">
        <v>3</v>
      </c>
      <c r="BA35" s="2">
        <v>0.30000000000000004</v>
      </c>
      <c r="BB35" s="2">
        <v>0</v>
      </c>
      <c r="BC35" s="2">
        <v>0</v>
      </c>
      <c r="BD35" s="2">
        <v>0</v>
      </c>
      <c r="BE35" s="2">
        <v>0</v>
      </c>
      <c r="BF35" s="2">
        <v>3.18</v>
      </c>
      <c r="BG35" s="2">
        <v>0</v>
      </c>
      <c r="BH35" s="2">
        <v>0.96</v>
      </c>
      <c r="BI35" s="2">
        <v>0</v>
      </c>
      <c r="BJ35" s="2"/>
      <c r="BK35" s="2"/>
      <c r="BL35" s="2"/>
      <c r="BM35" s="2"/>
      <c r="BN35" s="3">
        <f t="shared" si="0"/>
        <v>61.820000000000022</v>
      </c>
      <c r="BO35" s="4">
        <f t="shared" si="1"/>
        <v>57</v>
      </c>
      <c r="BP35" s="3">
        <f t="shared" si="2"/>
        <v>1.0845614035087723</v>
      </c>
      <c r="BQ35" s="5">
        <v>35</v>
      </c>
      <c r="BR35" s="9" t="s">
        <v>28</v>
      </c>
      <c r="BS35" s="10" t="s">
        <v>129</v>
      </c>
    </row>
    <row r="36" spans="1:71" ht="13.35" customHeight="1" x14ac:dyDescent="0.3">
      <c r="A36" s="5">
        <v>36</v>
      </c>
      <c r="B36" s="6"/>
      <c r="C36" s="2">
        <v>3.96</v>
      </c>
      <c r="D36" s="2">
        <v>3.96</v>
      </c>
      <c r="E36" s="2">
        <v>0.155</v>
      </c>
      <c r="F36" s="2">
        <v>0.155</v>
      </c>
      <c r="G36" s="2">
        <v>0.61</v>
      </c>
      <c r="H36" s="2">
        <v>0.61</v>
      </c>
      <c r="I36" s="2"/>
      <c r="J36" s="2"/>
      <c r="K36" s="2">
        <v>0</v>
      </c>
      <c r="L36" s="2">
        <v>0.91</v>
      </c>
      <c r="M36" s="2">
        <v>0</v>
      </c>
      <c r="N36" s="2">
        <v>0</v>
      </c>
      <c r="O36" s="2">
        <v>0</v>
      </c>
      <c r="P36" s="2">
        <v>0.45500000000000002</v>
      </c>
      <c r="Q36" s="2">
        <v>0.45500000000000002</v>
      </c>
      <c r="R36" s="2">
        <v>0</v>
      </c>
      <c r="S36" s="2">
        <v>0</v>
      </c>
      <c r="T36" s="2">
        <v>1.22</v>
      </c>
      <c r="U36" s="2">
        <v>10.35</v>
      </c>
      <c r="V36" s="2">
        <v>0.6</v>
      </c>
      <c r="W36" s="2">
        <v>0</v>
      </c>
      <c r="X36" s="2">
        <v>0.3</v>
      </c>
      <c r="Y36" s="2">
        <v>1.85</v>
      </c>
      <c r="Z36" s="2">
        <v>0.95</v>
      </c>
      <c r="AA36" s="2">
        <v>0.95</v>
      </c>
      <c r="AB36" s="2">
        <v>0.8</v>
      </c>
      <c r="AC36" s="2">
        <v>0</v>
      </c>
      <c r="AD36" s="2">
        <v>0.7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3.4</v>
      </c>
      <c r="AK36" s="2">
        <v>1</v>
      </c>
      <c r="AL36" s="2"/>
      <c r="AM36" s="2">
        <v>0</v>
      </c>
      <c r="AN36" s="2">
        <v>0.9</v>
      </c>
      <c r="AO36" s="2">
        <v>0.6</v>
      </c>
      <c r="AP36" s="7">
        <v>0</v>
      </c>
      <c r="AQ36" s="2">
        <v>2.7</v>
      </c>
      <c r="AR36" s="2">
        <v>2.7</v>
      </c>
      <c r="AS36" s="2">
        <v>0.4</v>
      </c>
      <c r="AT36" s="2">
        <v>1.6</v>
      </c>
      <c r="AU36" s="2">
        <v>0.7</v>
      </c>
      <c r="AV36" s="8">
        <v>0</v>
      </c>
      <c r="AW36" s="2">
        <v>0</v>
      </c>
      <c r="AX36" s="2">
        <v>0</v>
      </c>
      <c r="AY36" s="2">
        <v>0</v>
      </c>
      <c r="AZ36" s="2">
        <v>5</v>
      </c>
      <c r="BA36" s="2">
        <v>0.30000000000000004</v>
      </c>
      <c r="BB36" s="2">
        <v>0.3</v>
      </c>
      <c r="BC36" s="2">
        <v>0</v>
      </c>
      <c r="BD36" s="2">
        <v>0</v>
      </c>
      <c r="BE36" s="2">
        <v>6.29</v>
      </c>
      <c r="BF36" s="2">
        <v>3.57</v>
      </c>
      <c r="BG36" s="2">
        <v>1.36</v>
      </c>
      <c r="BH36" s="2">
        <v>6.0149999999999997</v>
      </c>
      <c r="BI36" s="2">
        <v>0.55000000000000004</v>
      </c>
      <c r="BJ36" s="2"/>
      <c r="BK36" s="2"/>
      <c r="BL36" s="2"/>
      <c r="BM36" s="2"/>
      <c r="BN36" s="3">
        <f t="shared" si="0"/>
        <v>67.375</v>
      </c>
      <c r="BO36" s="4">
        <f t="shared" si="1"/>
        <v>56</v>
      </c>
      <c r="BP36" s="3">
        <f t="shared" si="2"/>
        <v>1.203125</v>
      </c>
      <c r="BQ36" s="5">
        <v>36</v>
      </c>
      <c r="BR36" s="9" t="s">
        <v>29</v>
      </c>
      <c r="BS36" s="10" t="s">
        <v>130</v>
      </c>
    </row>
    <row r="37" spans="1:71" ht="13.35" customHeight="1" x14ac:dyDescent="0.3">
      <c r="A37" s="5">
        <v>37</v>
      </c>
      <c r="B37" s="6"/>
      <c r="C37" s="2">
        <v>0.45500000000000002</v>
      </c>
      <c r="D37" s="2">
        <v>0.45500000000000002</v>
      </c>
      <c r="E37" s="2">
        <v>0.76</v>
      </c>
      <c r="F37" s="2">
        <v>0.76</v>
      </c>
      <c r="G37" s="2">
        <v>0.45500000000000002</v>
      </c>
      <c r="H37" s="2">
        <v>0.45500000000000002</v>
      </c>
      <c r="I37" s="2">
        <v>0.155</v>
      </c>
      <c r="J37" s="2">
        <v>0.155</v>
      </c>
      <c r="K37" s="2">
        <v>0</v>
      </c>
      <c r="L37" s="2">
        <v>0.31</v>
      </c>
      <c r="M37" s="2">
        <v>1.22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2.13</v>
      </c>
      <c r="T37" s="2">
        <v>2.44</v>
      </c>
      <c r="U37" s="2">
        <v>0.91</v>
      </c>
      <c r="V37" s="2">
        <v>0</v>
      </c>
      <c r="W37" s="2">
        <v>0</v>
      </c>
      <c r="X37" s="2">
        <v>0.3</v>
      </c>
      <c r="Y37" s="2">
        <v>0</v>
      </c>
      <c r="Z37" s="2"/>
      <c r="AA37" s="2"/>
      <c r="AB37" s="2">
        <v>1.75</v>
      </c>
      <c r="AC37" s="2">
        <v>0</v>
      </c>
      <c r="AD37" s="2">
        <v>0.3</v>
      </c>
      <c r="AE37" s="2">
        <v>1.5</v>
      </c>
      <c r="AF37" s="2">
        <v>0.1</v>
      </c>
      <c r="AG37" s="2">
        <v>0</v>
      </c>
      <c r="AH37" s="2">
        <v>0</v>
      </c>
      <c r="AI37" s="2">
        <v>0.9</v>
      </c>
      <c r="AJ37" s="2">
        <v>0</v>
      </c>
      <c r="AK37" s="2">
        <v>0</v>
      </c>
      <c r="AL37" s="2">
        <v>2.1</v>
      </c>
      <c r="AM37" s="2">
        <v>0.3</v>
      </c>
      <c r="AN37" s="2">
        <v>0.2</v>
      </c>
      <c r="AO37" s="2">
        <v>0.2</v>
      </c>
      <c r="AP37" s="7">
        <v>0.2</v>
      </c>
      <c r="AQ37" s="2">
        <v>0</v>
      </c>
      <c r="AR37" s="2">
        <v>0</v>
      </c>
      <c r="AS37" s="2">
        <v>1.4</v>
      </c>
      <c r="AT37" s="2">
        <v>4.0999999999999996</v>
      </c>
      <c r="AU37" s="2">
        <v>0.1</v>
      </c>
      <c r="AV37" s="8">
        <v>0.5</v>
      </c>
      <c r="AW37" s="2">
        <v>0.5</v>
      </c>
      <c r="AX37" s="2">
        <v>0.4</v>
      </c>
      <c r="AY37" s="2">
        <v>1.1000000000000001</v>
      </c>
      <c r="AZ37" s="2">
        <v>1.9</v>
      </c>
      <c r="BA37" s="2">
        <v>0</v>
      </c>
      <c r="BB37" s="2">
        <v>0</v>
      </c>
      <c r="BC37" s="2">
        <v>1.8</v>
      </c>
      <c r="BD37" s="2">
        <v>0</v>
      </c>
      <c r="BE37" s="2">
        <v>9.56</v>
      </c>
      <c r="BF37" s="2">
        <v>3.0300000000000002</v>
      </c>
      <c r="BG37" s="2">
        <v>0.84</v>
      </c>
      <c r="BH37" s="2">
        <v>0</v>
      </c>
      <c r="BI37" s="2">
        <v>2.7</v>
      </c>
      <c r="BJ37" s="2"/>
      <c r="BK37" s="2"/>
      <c r="BL37" s="2"/>
      <c r="BM37" s="2"/>
      <c r="BN37" s="3">
        <f t="shared" si="0"/>
        <v>46.440000000000005</v>
      </c>
      <c r="BO37" s="4">
        <f t="shared" si="1"/>
        <v>57</v>
      </c>
      <c r="BP37" s="3">
        <f t="shared" si="2"/>
        <v>0.8147368421052632</v>
      </c>
      <c r="BQ37" s="5">
        <v>37</v>
      </c>
      <c r="BR37" s="9" t="s">
        <v>30</v>
      </c>
      <c r="BS37" s="10" t="s">
        <v>131</v>
      </c>
    </row>
    <row r="38" spans="1:71" ht="13.35" customHeight="1" x14ac:dyDescent="0.3">
      <c r="A38" s="5">
        <v>38</v>
      </c>
      <c r="B38" s="6"/>
      <c r="C38" s="2">
        <v>0.61</v>
      </c>
      <c r="D38" s="2">
        <v>0.61</v>
      </c>
      <c r="E38" s="2">
        <v>1.5249999999999999</v>
      </c>
      <c r="F38" s="2">
        <v>1.5249999999999999</v>
      </c>
      <c r="G38" s="2">
        <v>0</v>
      </c>
      <c r="H38" s="2">
        <v>0</v>
      </c>
      <c r="I38" s="2">
        <v>2.4350000000000001</v>
      </c>
      <c r="J38" s="2">
        <v>2.4350000000000001</v>
      </c>
      <c r="K38" s="2">
        <v>1.84</v>
      </c>
      <c r="L38" s="2">
        <v>0</v>
      </c>
      <c r="M38" s="2">
        <v>0.62</v>
      </c>
      <c r="N38" s="2">
        <v>0</v>
      </c>
      <c r="O38" s="2">
        <v>0</v>
      </c>
      <c r="P38" s="2">
        <v>0.31</v>
      </c>
      <c r="Q38" s="2">
        <v>0.31</v>
      </c>
      <c r="R38" s="2">
        <v>0</v>
      </c>
      <c r="S38" s="2">
        <v>0</v>
      </c>
      <c r="T38" s="2">
        <v>1.22</v>
      </c>
      <c r="U38" s="2">
        <v>0</v>
      </c>
      <c r="V38" s="2">
        <v>0</v>
      </c>
      <c r="W38" s="2">
        <v>0</v>
      </c>
      <c r="X38" s="2">
        <v>0.91</v>
      </c>
      <c r="Y38" s="2">
        <v>6</v>
      </c>
      <c r="Z38" s="2">
        <v>2.625</v>
      </c>
      <c r="AA38" s="2">
        <v>2.625</v>
      </c>
      <c r="AB38" s="2">
        <v>3.8</v>
      </c>
      <c r="AC38" s="2">
        <v>2.25</v>
      </c>
      <c r="AD38" s="2">
        <v>0.8</v>
      </c>
      <c r="AE38" s="2">
        <v>1.1499999999999999</v>
      </c>
      <c r="AF38" s="2">
        <v>1.35</v>
      </c>
      <c r="AG38" s="2">
        <v>0</v>
      </c>
      <c r="AH38" s="2">
        <v>0.3</v>
      </c>
      <c r="AI38" s="2">
        <v>0</v>
      </c>
      <c r="AJ38" s="2">
        <v>0</v>
      </c>
      <c r="AK38" s="2">
        <v>0.7</v>
      </c>
      <c r="AL38" s="2">
        <v>0.3</v>
      </c>
      <c r="AM38" s="2">
        <v>0</v>
      </c>
      <c r="AN38" s="2"/>
      <c r="AO38" s="2">
        <v>0</v>
      </c>
      <c r="AP38" s="7">
        <v>0.6</v>
      </c>
      <c r="AQ38" s="2">
        <v>0</v>
      </c>
      <c r="AR38" s="2">
        <v>0</v>
      </c>
      <c r="AS38" s="2">
        <v>1.8</v>
      </c>
      <c r="AT38" s="2">
        <v>0</v>
      </c>
      <c r="AU38" s="2">
        <v>0</v>
      </c>
      <c r="AV38" s="8">
        <v>0</v>
      </c>
      <c r="AW38" s="2"/>
      <c r="AX38" s="2">
        <v>0</v>
      </c>
      <c r="AY38" s="2">
        <v>2</v>
      </c>
      <c r="AZ38" s="2">
        <v>0</v>
      </c>
      <c r="BA38" s="2">
        <v>0</v>
      </c>
      <c r="BB38" s="2">
        <v>0.2</v>
      </c>
      <c r="BC38" s="2">
        <v>1.8</v>
      </c>
      <c r="BD38" s="2">
        <v>0.48</v>
      </c>
      <c r="BE38" s="2">
        <v>8.5399999999999991</v>
      </c>
      <c r="BF38" s="2">
        <v>4.6419999999999995</v>
      </c>
      <c r="BG38" s="2">
        <v>0</v>
      </c>
      <c r="BH38" s="2">
        <v>0</v>
      </c>
      <c r="BI38" s="2">
        <v>2.4900000000000002</v>
      </c>
      <c r="BJ38" s="2"/>
      <c r="BK38" s="2"/>
      <c r="BL38" s="2"/>
      <c r="BM38" s="2"/>
      <c r="BN38" s="3">
        <f t="shared" si="0"/>
        <v>58.802</v>
      </c>
      <c r="BO38" s="4">
        <f t="shared" si="1"/>
        <v>57</v>
      </c>
      <c r="BP38" s="3">
        <f t="shared" si="2"/>
        <v>1.0316140350877192</v>
      </c>
      <c r="BQ38" s="5">
        <v>38</v>
      </c>
      <c r="BR38" s="9" t="s">
        <v>31</v>
      </c>
      <c r="BS38" s="10" t="s">
        <v>132</v>
      </c>
    </row>
    <row r="39" spans="1:71" ht="13.35" customHeight="1" x14ac:dyDescent="0.3">
      <c r="A39" s="5">
        <v>39</v>
      </c>
      <c r="B39" s="6"/>
      <c r="C39" s="2">
        <v>0.30499999999999999</v>
      </c>
      <c r="D39" s="2">
        <v>0.30499999999999999</v>
      </c>
      <c r="E39" s="2">
        <v>0</v>
      </c>
      <c r="F39" s="2">
        <v>0</v>
      </c>
      <c r="G39" s="2">
        <v>0</v>
      </c>
      <c r="H39" s="2">
        <v>0</v>
      </c>
      <c r="I39" s="2">
        <v>3.81</v>
      </c>
      <c r="J39" s="2">
        <v>3.81</v>
      </c>
      <c r="K39" s="2">
        <v>0</v>
      </c>
      <c r="L39" s="2">
        <v>0</v>
      </c>
      <c r="M39" s="2">
        <v>1.52</v>
      </c>
      <c r="N39" s="2">
        <v>0</v>
      </c>
      <c r="O39" s="2">
        <v>5.79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1.21</v>
      </c>
      <c r="W39" s="2">
        <v>0</v>
      </c>
      <c r="X39" s="2">
        <v>0.61</v>
      </c>
      <c r="Y39" s="2">
        <v>0.83</v>
      </c>
      <c r="Z39" s="2">
        <v>4.9749999999999996</v>
      </c>
      <c r="AA39" s="2">
        <v>4.9749999999999996</v>
      </c>
      <c r="AB39" s="2">
        <v>4.25</v>
      </c>
      <c r="AC39" s="2">
        <v>1.2</v>
      </c>
      <c r="AD39" s="2">
        <v>1.5</v>
      </c>
      <c r="AE39" s="2">
        <v>0</v>
      </c>
      <c r="AF39" s="2">
        <v>0</v>
      </c>
      <c r="AG39" s="2">
        <v>0</v>
      </c>
      <c r="AH39" s="2">
        <v>0.4</v>
      </c>
      <c r="AI39" s="2">
        <v>0.3</v>
      </c>
      <c r="AJ39" s="2">
        <v>0.1</v>
      </c>
      <c r="AK39" s="2">
        <v>0</v>
      </c>
      <c r="AL39" s="2">
        <v>0</v>
      </c>
      <c r="AM39" s="2">
        <v>0</v>
      </c>
      <c r="AN39" s="2">
        <v>0.3</v>
      </c>
      <c r="AO39" s="2">
        <v>0</v>
      </c>
      <c r="AP39" s="7">
        <v>0.2</v>
      </c>
      <c r="AQ39" s="2">
        <v>0</v>
      </c>
      <c r="AR39" s="2">
        <v>0</v>
      </c>
      <c r="AS39" s="2">
        <v>0.2</v>
      </c>
      <c r="AT39" s="2">
        <v>0.1</v>
      </c>
      <c r="AU39" s="2">
        <v>0</v>
      </c>
      <c r="AV39" s="8">
        <v>0</v>
      </c>
      <c r="AW39" s="2">
        <v>1</v>
      </c>
      <c r="AX39" s="2">
        <v>3</v>
      </c>
      <c r="AY39" s="2">
        <v>0</v>
      </c>
      <c r="AZ39" s="2">
        <v>1.9</v>
      </c>
      <c r="BA39" s="2">
        <v>0.2</v>
      </c>
      <c r="BB39" s="2">
        <v>0.4</v>
      </c>
      <c r="BC39" s="2">
        <v>0.6</v>
      </c>
      <c r="BD39" s="2">
        <v>0.36</v>
      </c>
      <c r="BE39" s="2">
        <v>0.34</v>
      </c>
      <c r="BF39" s="2">
        <v>0</v>
      </c>
      <c r="BG39" s="2">
        <v>0</v>
      </c>
      <c r="BH39" s="2">
        <v>0</v>
      </c>
      <c r="BI39" s="2">
        <v>0</v>
      </c>
      <c r="BJ39" s="2"/>
      <c r="BK39" s="2"/>
      <c r="BL39" s="2"/>
      <c r="BM39" s="2"/>
      <c r="BN39" s="3">
        <f t="shared" si="0"/>
        <v>44.490000000000009</v>
      </c>
      <c r="BO39" s="4">
        <f t="shared" si="1"/>
        <v>59</v>
      </c>
      <c r="BP39" s="3">
        <f t="shared" si="2"/>
        <v>0.75406779661016965</v>
      </c>
      <c r="BQ39" s="5">
        <v>39</v>
      </c>
      <c r="BR39" s="9" t="s">
        <v>32</v>
      </c>
      <c r="BS39" s="10" t="s">
        <v>133</v>
      </c>
    </row>
    <row r="40" spans="1:71" ht="13.35" customHeight="1" x14ac:dyDescent="0.3">
      <c r="A40" s="5">
        <v>40</v>
      </c>
      <c r="B40" s="6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0.3</v>
      </c>
      <c r="I40" s="2">
        <v>1.6266666666666667</v>
      </c>
      <c r="J40" s="2">
        <v>1.6266666666666667</v>
      </c>
      <c r="K40" s="2">
        <v>1.6266666666666667</v>
      </c>
      <c r="L40" s="2">
        <v>0.61</v>
      </c>
      <c r="M40" s="2">
        <v>0.81333333333333335</v>
      </c>
      <c r="N40" s="2">
        <v>0.81333333333333335</v>
      </c>
      <c r="O40" s="2">
        <v>0.81333333333333335</v>
      </c>
      <c r="P40" s="2">
        <v>0</v>
      </c>
      <c r="Q40" s="2">
        <v>0</v>
      </c>
      <c r="R40" s="2">
        <v>0</v>
      </c>
      <c r="S40" s="2">
        <v>0</v>
      </c>
      <c r="T40" s="2">
        <v>1.84</v>
      </c>
      <c r="U40" s="2">
        <v>0</v>
      </c>
      <c r="V40" s="2">
        <v>0.22750000000000001</v>
      </c>
      <c r="W40" s="2">
        <v>0.22750000000000001</v>
      </c>
      <c r="X40" s="2">
        <v>0.22750000000000001</v>
      </c>
      <c r="Y40" s="2">
        <v>0.22750000000000001</v>
      </c>
      <c r="Z40" s="2">
        <v>0</v>
      </c>
      <c r="AA40" s="2">
        <v>0</v>
      </c>
      <c r="AB40" s="2">
        <v>0.28000000000000003</v>
      </c>
      <c r="AC40" s="2">
        <v>0.4</v>
      </c>
      <c r="AD40" s="2">
        <v>2.2999999999999998</v>
      </c>
      <c r="AE40" s="2">
        <v>1.4</v>
      </c>
      <c r="AF40" s="2">
        <v>1</v>
      </c>
      <c r="AG40" s="2">
        <v>0</v>
      </c>
      <c r="AH40" s="2">
        <v>0.7</v>
      </c>
      <c r="AI40" s="2">
        <v>0.4</v>
      </c>
      <c r="AJ40" s="2">
        <v>0.5</v>
      </c>
      <c r="AK40" s="2">
        <v>0.3</v>
      </c>
      <c r="AL40" s="2">
        <v>0</v>
      </c>
      <c r="AM40" s="2">
        <v>0.1</v>
      </c>
      <c r="AN40" s="2"/>
      <c r="AO40" s="2"/>
      <c r="AP40" s="7">
        <v>0.5</v>
      </c>
      <c r="AQ40" s="2">
        <v>0</v>
      </c>
      <c r="AR40" s="2">
        <v>0</v>
      </c>
      <c r="AS40" s="2">
        <v>0.9</v>
      </c>
      <c r="AT40" s="2">
        <v>0.6</v>
      </c>
      <c r="AU40" s="2">
        <v>0.3</v>
      </c>
      <c r="AV40" s="8">
        <v>0</v>
      </c>
      <c r="AW40" s="2">
        <v>0</v>
      </c>
      <c r="AX40" s="2">
        <v>0.1</v>
      </c>
      <c r="AY40" s="2">
        <v>0.2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0.4</v>
      </c>
      <c r="BF40" s="2">
        <v>1.45</v>
      </c>
      <c r="BG40" s="2">
        <v>5.26</v>
      </c>
      <c r="BH40" s="2">
        <v>1.002</v>
      </c>
      <c r="BI40" s="2">
        <v>0.4</v>
      </c>
      <c r="BJ40" s="2"/>
      <c r="BK40" s="2"/>
      <c r="BL40" s="2"/>
      <c r="BM40" s="2"/>
      <c r="BN40" s="3">
        <f t="shared" si="0"/>
        <v>29.471999999999998</v>
      </c>
      <c r="BO40" s="4">
        <f t="shared" si="1"/>
        <v>57</v>
      </c>
      <c r="BP40" s="3">
        <f t="shared" si="2"/>
        <v>0.51705263157894732</v>
      </c>
      <c r="BQ40" s="5">
        <v>40</v>
      </c>
      <c r="BR40" s="9" t="s">
        <v>33</v>
      </c>
      <c r="BS40" s="10" t="s">
        <v>134</v>
      </c>
    </row>
    <row r="41" spans="1:71" ht="13.35" customHeight="1" x14ac:dyDescent="0.3">
      <c r="A41" s="5">
        <v>41</v>
      </c>
      <c r="B41" s="6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0.3</v>
      </c>
      <c r="M41" s="2">
        <v>0.50666666666666671</v>
      </c>
      <c r="N41" s="2">
        <v>0.50666666666666671</v>
      </c>
      <c r="O41" s="2">
        <v>0.50666666666666671</v>
      </c>
      <c r="P41" s="2">
        <v>0</v>
      </c>
      <c r="Q41" s="2">
        <v>0</v>
      </c>
      <c r="R41" s="2">
        <v>0.15</v>
      </c>
      <c r="S41" s="2">
        <v>0.15</v>
      </c>
      <c r="T41" s="2">
        <v>0</v>
      </c>
      <c r="U41" s="2">
        <v>0</v>
      </c>
      <c r="V41" s="2">
        <v>0.1525</v>
      </c>
      <c r="W41" s="2">
        <v>0.1525</v>
      </c>
      <c r="X41" s="2">
        <v>0.1525</v>
      </c>
      <c r="Y41" s="2">
        <v>0.1525</v>
      </c>
      <c r="Z41" s="2">
        <v>0.23</v>
      </c>
      <c r="AA41" s="2">
        <v>0.23</v>
      </c>
      <c r="AB41" s="2">
        <v>0</v>
      </c>
      <c r="AC41" s="2">
        <v>0</v>
      </c>
      <c r="AD41" s="2">
        <v>0</v>
      </c>
      <c r="AE41" s="2">
        <v>2.2999999999999998</v>
      </c>
      <c r="AF41" s="2">
        <v>1.4</v>
      </c>
      <c r="AG41" s="2">
        <v>1.8</v>
      </c>
      <c r="AH41" s="2">
        <v>1</v>
      </c>
      <c r="AI41" s="2">
        <v>0.6</v>
      </c>
      <c r="AJ41" s="2">
        <v>0</v>
      </c>
      <c r="AK41" s="2">
        <v>1.3</v>
      </c>
      <c r="AL41" s="2">
        <v>0</v>
      </c>
      <c r="AM41" s="2">
        <v>0</v>
      </c>
      <c r="AN41" s="2">
        <v>0.1</v>
      </c>
      <c r="AO41" s="2">
        <v>0</v>
      </c>
      <c r="AP41" s="7">
        <v>1.2</v>
      </c>
      <c r="AQ41" s="2">
        <v>0</v>
      </c>
      <c r="AR41" s="2">
        <v>0</v>
      </c>
      <c r="AS41" s="2">
        <v>0.45</v>
      </c>
      <c r="AT41" s="2">
        <v>0</v>
      </c>
      <c r="AU41" s="2">
        <v>0</v>
      </c>
      <c r="AV41" s="8">
        <v>0</v>
      </c>
      <c r="AW41" s="2">
        <v>0.5</v>
      </c>
      <c r="AX41" s="2">
        <v>0</v>
      </c>
      <c r="AY41" s="2">
        <v>0.1</v>
      </c>
      <c r="AZ41" s="2">
        <v>0</v>
      </c>
      <c r="BA41" s="2">
        <v>0</v>
      </c>
      <c r="BB41" s="2">
        <v>0.4</v>
      </c>
      <c r="BC41" s="2">
        <v>0</v>
      </c>
      <c r="BD41" s="2">
        <v>0</v>
      </c>
      <c r="BE41" s="2">
        <v>3.66</v>
      </c>
      <c r="BF41" s="2">
        <v>0.48</v>
      </c>
      <c r="BG41" s="2">
        <v>0.89</v>
      </c>
      <c r="BH41" s="2">
        <v>0</v>
      </c>
      <c r="BI41" s="2">
        <v>0</v>
      </c>
      <c r="BJ41" s="2"/>
      <c r="BK41" s="2"/>
      <c r="BL41" s="2"/>
      <c r="BM41" s="2"/>
      <c r="BN41" s="3">
        <f t="shared" si="0"/>
        <v>19.37</v>
      </c>
      <c r="BO41" s="4">
        <f t="shared" si="1"/>
        <v>59</v>
      </c>
      <c r="BP41" s="3">
        <f t="shared" si="2"/>
        <v>0.32830508474576275</v>
      </c>
      <c r="BQ41" s="5">
        <v>41</v>
      </c>
      <c r="BR41" s="9" t="s">
        <v>34</v>
      </c>
      <c r="BS41" s="10" t="s">
        <v>135</v>
      </c>
    </row>
    <row r="42" spans="1:71" ht="13.35" customHeight="1" x14ac:dyDescent="0.3">
      <c r="A42" s="5">
        <v>42</v>
      </c>
      <c r="B42" s="6"/>
      <c r="C42" s="2">
        <v>0.61</v>
      </c>
      <c r="D42" s="2">
        <v>0.61</v>
      </c>
      <c r="E42" s="2">
        <v>0.61</v>
      </c>
      <c r="F42" s="2">
        <v>0.61</v>
      </c>
      <c r="G42" s="2">
        <v>0.61</v>
      </c>
      <c r="H42" s="2">
        <v>0</v>
      </c>
      <c r="I42" s="2">
        <v>0.40666666666666668</v>
      </c>
      <c r="J42" s="2">
        <v>0.40666666666666668</v>
      </c>
      <c r="K42" s="2">
        <v>0.40666666666666668</v>
      </c>
      <c r="L42" s="2">
        <v>0</v>
      </c>
      <c r="M42" s="2">
        <v>9.9999999999999992E-2</v>
      </c>
      <c r="N42" s="2">
        <v>9.9999999999999992E-2</v>
      </c>
      <c r="O42" s="2">
        <v>9.9999999999999992E-2</v>
      </c>
      <c r="P42" s="2">
        <v>0</v>
      </c>
      <c r="Q42" s="2">
        <v>0</v>
      </c>
      <c r="R42" s="2">
        <v>1.37</v>
      </c>
      <c r="S42" s="2">
        <v>1.37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0.01</v>
      </c>
      <c r="AC42" s="2">
        <v>0</v>
      </c>
      <c r="AD42" s="2">
        <v>0.6</v>
      </c>
      <c r="AE42" s="2">
        <v>0</v>
      </c>
      <c r="AF42" s="2">
        <v>0</v>
      </c>
      <c r="AG42" s="2">
        <v>0</v>
      </c>
      <c r="AH42" s="2"/>
      <c r="AI42" s="2"/>
      <c r="AJ42" s="2"/>
      <c r="AK42" s="2"/>
      <c r="AL42" s="2"/>
      <c r="AM42" s="2"/>
      <c r="AN42" s="2"/>
      <c r="AO42" s="2"/>
      <c r="AP42" s="7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8">
        <v>0</v>
      </c>
      <c r="AW42" s="2">
        <v>0.7</v>
      </c>
      <c r="AX42" s="2">
        <v>0.5</v>
      </c>
      <c r="AY42" s="2">
        <v>0</v>
      </c>
      <c r="AZ42" s="2">
        <v>0.9</v>
      </c>
      <c r="BA42" s="2">
        <v>0</v>
      </c>
      <c r="BB42" s="2">
        <v>0.6</v>
      </c>
      <c r="BC42" s="2">
        <v>0</v>
      </c>
      <c r="BD42" s="2">
        <v>0</v>
      </c>
      <c r="BE42" s="2">
        <v>0</v>
      </c>
      <c r="BF42" s="2">
        <v>1.08</v>
      </c>
      <c r="BG42" s="2">
        <v>0</v>
      </c>
      <c r="BH42" s="2">
        <v>0</v>
      </c>
      <c r="BI42" s="2">
        <v>0</v>
      </c>
      <c r="BJ42" s="2"/>
      <c r="BK42" s="2"/>
      <c r="BL42" s="2"/>
      <c r="BM42" s="2"/>
      <c r="BN42" s="3">
        <f t="shared" si="0"/>
        <v>11.699999999999998</v>
      </c>
      <c r="BO42" s="4">
        <f t="shared" si="1"/>
        <v>51</v>
      </c>
      <c r="BP42" s="3">
        <f t="shared" si="2"/>
        <v>0.22941176470588232</v>
      </c>
      <c r="BQ42" s="5">
        <v>42</v>
      </c>
      <c r="BR42" s="9" t="s">
        <v>35</v>
      </c>
      <c r="BS42" s="10" t="s">
        <v>136</v>
      </c>
    </row>
    <row r="43" spans="1:71" ht="13.35" customHeight="1" x14ac:dyDescent="0.3">
      <c r="A43" s="5">
        <v>43</v>
      </c>
      <c r="B43" s="6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0.3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0.61</v>
      </c>
      <c r="U43" s="2">
        <v>0.3</v>
      </c>
      <c r="V43" s="2">
        <v>0.1525</v>
      </c>
      <c r="W43" s="2">
        <v>0.1525</v>
      </c>
      <c r="X43" s="2">
        <v>0.1525</v>
      </c>
      <c r="Y43" s="2">
        <v>0.1525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/>
      <c r="AF43" s="2">
        <v>0.1</v>
      </c>
      <c r="AG43" s="2">
        <v>0.1</v>
      </c>
      <c r="AH43" s="2">
        <v>0</v>
      </c>
      <c r="AI43" s="2">
        <v>0.2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7">
        <v>0</v>
      </c>
      <c r="AQ43" s="2">
        <v>0</v>
      </c>
      <c r="AR43" s="2">
        <v>0</v>
      </c>
      <c r="AS43" s="2">
        <v>0.1</v>
      </c>
      <c r="AT43" s="2">
        <v>0</v>
      </c>
      <c r="AU43" s="2">
        <v>0</v>
      </c>
      <c r="AV43" s="8">
        <v>0</v>
      </c>
      <c r="AW43" s="2">
        <v>0.1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/>
      <c r="BK43" s="2"/>
      <c r="BL43" s="2"/>
      <c r="BM43" s="2"/>
      <c r="BN43" s="3">
        <f t="shared" si="0"/>
        <v>2.4200000000000008</v>
      </c>
      <c r="BO43" s="4">
        <f t="shared" si="1"/>
        <v>58</v>
      </c>
      <c r="BP43" s="3">
        <f t="shared" si="2"/>
        <v>4.1724137931034494E-2</v>
      </c>
      <c r="BQ43" s="5">
        <v>43</v>
      </c>
      <c r="BR43" s="9" t="s">
        <v>287</v>
      </c>
      <c r="BS43" s="10" t="s">
        <v>137</v>
      </c>
    </row>
    <row r="44" spans="1:71" ht="13.35" customHeight="1" x14ac:dyDescent="0.3">
      <c r="A44" s="5">
        <v>44</v>
      </c>
      <c r="B44" s="6"/>
      <c r="C44" s="2">
        <v>2.6675</v>
      </c>
      <c r="D44" s="2">
        <v>2.6675</v>
      </c>
      <c r="E44" s="2">
        <v>2.6675</v>
      </c>
      <c r="F44" s="2">
        <v>2.6675</v>
      </c>
      <c r="G44" s="2">
        <v>0.61</v>
      </c>
      <c r="H44" s="2">
        <v>5.18</v>
      </c>
      <c r="I44" s="2">
        <v>0.81333333333333335</v>
      </c>
      <c r="J44" s="2">
        <v>0.81333333333333335</v>
      </c>
      <c r="K44" s="2">
        <v>0.81333333333333335</v>
      </c>
      <c r="L44" s="2">
        <v>0</v>
      </c>
      <c r="M44" s="2">
        <v>0.50666666666666671</v>
      </c>
      <c r="N44" s="2">
        <v>0.50666666666666671</v>
      </c>
      <c r="O44" s="2">
        <v>0.50666666666666671</v>
      </c>
      <c r="P44" s="2">
        <v>0.61</v>
      </c>
      <c r="Q44" s="2">
        <v>1.52</v>
      </c>
      <c r="R44" s="2">
        <v>0.45500000000000002</v>
      </c>
      <c r="S44" s="2">
        <v>0.45500000000000002</v>
      </c>
      <c r="T44" s="2">
        <v>0.3</v>
      </c>
      <c r="U44" s="2">
        <v>0</v>
      </c>
      <c r="V44" s="2">
        <v>0.30249999999999999</v>
      </c>
      <c r="W44" s="2">
        <v>0.30249999999999999</v>
      </c>
      <c r="X44" s="2">
        <v>0.30249999999999999</v>
      </c>
      <c r="Y44" s="2">
        <v>0.30249999999999999</v>
      </c>
      <c r="Z44" s="2">
        <v>0</v>
      </c>
      <c r="AA44" s="2">
        <v>0</v>
      </c>
      <c r="AB44" s="2">
        <v>2.37</v>
      </c>
      <c r="AC44" s="2">
        <v>1.2</v>
      </c>
      <c r="AD44" s="2">
        <v>0</v>
      </c>
      <c r="AE44" s="2">
        <v>0.2</v>
      </c>
      <c r="AF44" s="2">
        <v>0.9</v>
      </c>
      <c r="AG44" s="2">
        <v>0.3</v>
      </c>
      <c r="AH44" s="2"/>
      <c r="AI44" s="2">
        <v>8.1</v>
      </c>
      <c r="AJ44" s="2">
        <v>1.5</v>
      </c>
      <c r="AK44" s="2">
        <v>2.8</v>
      </c>
      <c r="AL44" s="2">
        <v>4.2</v>
      </c>
      <c r="AM44" s="2">
        <v>0.4</v>
      </c>
      <c r="AN44" s="2">
        <v>3.4</v>
      </c>
      <c r="AO44" s="2"/>
      <c r="AP44" s="7">
        <v>6.1</v>
      </c>
      <c r="AQ44" s="2">
        <v>0</v>
      </c>
      <c r="AR44" s="2">
        <v>0</v>
      </c>
      <c r="AS44" s="2">
        <v>0</v>
      </c>
      <c r="AT44" s="2">
        <v>0.6</v>
      </c>
      <c r="AU44" s="2">
        <v>0</v>
      </c>
      <c r="AV44" s="8">
        <v>0</v>
      </c>
      <c r="AW44" s="2">
        <v>0.1</v>
      </c>
      <c r="AX44" s="2">
        <v>0</v>
      </c>
      <c r="AY44" s="2">
        <v>0.3</v>
      </c>
      <c r="AZ44" s="2">
        <v>1</v>
      </c>
      <c r="BA44" s="2">
        <v>0</v>
      </c>
      <c r="BB44" s="2">
        <v>3.65</v>
      </c>
      <c r="BC44" s="2">
        <v>0.9</v>
      </c>
      <c r="BD44" s="2">
        <v>0</v>
      </c>
      <c r="BE44" s="2">
        <v>7.98</v>
      </c>
      <c r="BF44" s="2">
        <v>0</v>
      </c>
      <c r="BG44" s="2">
        <v>9.09</v>
      </c>
      <c r="BH44" s="2">
        <v>5.4180000000000001</v>
      </c>
      <c r="BI44" s="2">
        <v>2.39</v>
      </c>
      <c r="BJ44" s="2"/>
      <c r="BK44" s="2"/>
      <c r="BL44" s="2"/>
      <c r="BM44" s="2"/>
      <c r="BN44" s="3">
        <f t="shared" si="0"/>
        <v>87.867999999999995</v>
      </c>
      <c r="BO44" s="4">
        <f t="shared" si="1"/>
        <v>57</v>
      </c>
      <c r="BP44" s="3">
        <f t="shared" si="2"/>
        <v>1.5415438596491227</v>
      </c>
      <c r="BQ44" s="5">
        <v>44</v>
      </c>
      <c r="BR44" s="9" t="s">
        <v>36</v>
      </c>
      <c r="BS44" s="10" t="s">
        <v>138</v>
      </c>
    </row>
    <row r="45" spans="1:71" ht="13.35" customHeight="1" x14ac:dyDescent="0.3">
      <c r="A45" s="5">
        <v>45</v>
      </c>
      <c r="B45" s="6"/>
      <c r="C45" s="2">
        <v>2.9725000000000001</v>
      </c>
      <c r="D45" s="2">
        <v>2.9725000000000001</v>
      </c>
      <c r="E45" s="2">
        <v>2.9725000000000001</v>
      </c>
      <c r="F45" s="2">
        <v>2.9725000000000001</v>
      </c>
      <c r="G45" s="2">
        <v>0</v>
      </c>
      <c r="H45" s="2">
        <v>3.05</v>
      </c>
      <c r="I45" s="2">
        <v>4.47</v>
      </c>
      <c r="J45" s="2">
        <v>4.47</v>
      </c>
      <c r="K45" s="2">
        <v>4.47</v>
      </c>
      <c r="L45" s="2">
        <v>0.91</v>
      </c>
      <c r="M45" s="2">
        <v>1.93</v>
      </c>
      <c r="N45" s="2">
        <v>1.93</v>
      </c>
      <c r="O45" s="2">
        <v>1.93</v>
      </c>
      <c r="P45" s="2">
        <v>3.66</v>
      </c>
      <c r="Q45" s="2">
        <v>1.83</v>
      </c>
      <c r="R45" s="2">
        <v>4.2649999999999997</v>
      </c>
      <c r="S45" s="2">
        <v>4.2649999999999997</v>
      </c>
      <c r="T45" s="2">
        <v>0.3</v>
      </c>
      <c r="U45" s="2">
        <v>1.52</v>
      </c>
      <c r="V45" s="2"/>
      <c r="W45" s="2"/>
      <c r="X45" s="2"/>
      <c r="Y45" s="2"/>
      <c r="Z45" s="2"/>
      <c r="AA45" s="2"/>
      <c r="AB45" s="2">
        <v>1.1000000000000001</v>
      </c>
      <c r="AC45" s="2">
        <v>5.55</v>
      </c>
      <c r="AD45" s="2">
        <v>0.6</v>
      </c>
      <c r="AE45" s="2">
        <v>0.3</v>
      </c>
      <c r="AF45" s="2">
        <v>0</v>
      </c>
      <c r="AG45" s="2">
        <v>6.1</v>
      </c>
      <c r="AH45" s="2">
        <v>2.1</v>
      </c>
      <c r="AI45" s="2">
        <v>3.1</v>
      </c>
      <c r="AJ45" s="2">
        <v>4.2</v>
      </c>
      <c r="AK45" s="2">
        <v>8.9</v>
      </c>
      <c r="AL45" s="2">
        <v>1</v>
      </c>
      <c r="AM45" s="2">
        <v>4.8</v>
      </c>
      <c r="AN45" s="2">
        <v>0</v>
      </c>
      <c r="AO45" s="2">
        <v>0.6</v>
      </c>
      <c r="AP45" s="7">
        <v>2.4</v>
      </c>
      <c r="AQ45" s="2">
        <v>2.0499999999999998</v>
      </c>
      <c r="AR45" s="2">
        <v>2.0499999999999998</v>
      </c>
      <c r="AS45" s="2">
        <v>2</v>
      </c>
      <c r="AT45" s="2">
        <v>0.1</v>
      </c>
      <c r="AU45" s="2">
        <v>0</v>
      </c>
      <c r="AV45" s="8">
        <v>0</v>
      </c>
      <c r="AW45" s="2">
        <v>0.6</v>
      </c>
      <c r="AX45" s="2">
        <v>3.1</v>
      </c>
      <c r="AY45" s="2">
        <v>2.2999999999999998</v>
      </c>
      <c r="AZ45" s="2">
        <v>3.0999999999999996</v>
      </c>
      <c r="BA45" s="2">
        <v>0</v>
      </c>
      <c r="BB45" s="2">
        <v>0</v>
      </c>
      <c r="BC45" s="2">
        <v>0</v>
      </c>
      <c r="BD45" s="2">
        <v>7.5</v>
      </c>
      <c r="BE45" s="2">
        <v>4.42</v>
      </c>
      <c r="BF45" s="2">
        <v>6.67</v>
      </c>
      <c r="BG45" s="2">
        <v>7.09</v>
      </c>
      <c r="BH45" s="2">
        <v>1.0760000000000001</v>
      </c>
      <c r="BI45" s="2">
        <v>3.78</v>
      </c>
      <c r="BJ45" s="2"/>
      <c r="BK45" s="2"/>
      <c r="BL45" s="2"/>
      <c r="BM45" s="2"/>
      <c r="BN45" s="3">
        <f t="shared" si="0"/>
        <v>137.47599999999994</v>
      </c>
      <c r="BO45" s="4">
        <f t="shared" si="1"/>
        <v>53</v>
      </c>
      <c r="BP45" s="3">
        <f t="shared" si="2"/>
        <v>2.593886792452829</v>
      </c>
      <c r="BQ45" s="5">
        <v>45</v>
      </c>
      <c r="BR45" s="9" t="s">
        <v>37</v>
      </c>
      <c r="BS45" s="10" t="s">
        <v>139</v>
      </c>
    </row>
    <row r="46" spans="1:71" ht="13.35" customHeight="1" x14ac:dyDescent="0.3">
      <c r="A46" s="5">
        <v>46</v>
      </c>
      <c r="B46" s="6"/>
      <c r="C46" s="2">
        <v>3.125</v>
      </c>
      <c r="D46" s="2">
        <v>3.125</v>
      </c>
      <c r="E46" s="2">
        <v>3.125</v>
      </c>
      <c r="F46" s="2">
        <v>3.125</v>
      </c>
      <c r="G46" s="2">
        <v>0.61</v>
      </c>
      <c r="H46" s="2">
        <v>1.22</v>
      </c>
      <c r="I46" s="2">
        <v>5.18</v>
      </c>
      <c r="J46" s="2">
        <v>5.18</v>
      </c>
      <c r="K46" s="2">
        <v>5.18</v>
      </c>
      <c r="L46" s="2">
        <v>0</v>
      </c>
      <c r="M46" s="2">
        <v>0.61</v>
      </c>
      <c r="N46" s="2">
        <v>0.61</v>
      </c>
      <c r="O46" s="2">
        <v>0.61</v>
      </c>
      <c r="P46" s="2">
        <v>4.2699999999999996</v>
      </c>
      <c r="Q46" s="2">
        <v>6.71</v>
      </c>
      <c r="R46" s="2">
        <v>2.44</v>
      </c>
      <c r="S46" s="2">
        <v>2.44</v>
      </c>
      <c r="T46" s="2">
        <v>2.44</v>
      </c>
      <c r="U46" s="2">
        <v>0</v>
      </c>
      <c r="V46" s="2"/>
      <c r="W46" s="2"/>
      <c r="X46" s="2"/>
      <c r="Y46" s="2"/>
      <c r="Z46" s="2">
        <v>3.3250000000000002</v>
      </c>
      <c r="AA46" s="2">
        <v>3.3250000000000002</v>
      </c>
      <c r="AB46" s="2">
        <v>8.35</v>
      </c>
      <c r="AC46" s="2">
        <v>0.25</v>
      </c>
      <c r="AD46" s="2">
        <v>4.7</v>
      </c>
      <c r="AE46" s="2"/>
      <c r="AF46" s="2">
        <v>1.6</v>
      </c>
      <c r="AG46" s="2">
        <v>1.7</v>
      </c>
      <c r="AH46" s="2">
        <v>1.9</v>
      </c>
      <c r="AI46" s="2">
        <v>4.9000000000000004</v>
      </c>
      <c r="AJ46" s="2">
        <v>7.7</v>
      </c>
      <c r="AK46" s="2">
        <v>9.6999999999999993</v>
      </c>
      <c r="AL46" s="2">
        <v>5.4</v>
      </c>
      <c r="AM46" s="2"/>
      <c r="AN46" s="2"/>
      <c r="AO46" s="2"/>
      <c r="AP46" s="7">
        <v>6.1</v>
      </c>
      <c r="AQ46" s="2">
        <v>2.4500000000000002</v>
      </c>
      <c r="AR46" s="2">
        <v>2.4500000000000002</v>
      </c>
      <c r="AS46" s="2">
        <v>2.6</v>
      </c>
      <c r="AT46" s="2">
        <v>0</v>
      </c>
      <c r="AU46" s="2">
        <v>4.3</v>
      </c>
      <c r="AV46" s="8">
        <v>0</v>
      </c>
      <c r="AW46" s="2">
        <v>5.0999999999999996</v>
      </c>
      <c r="AX46" s="2">
        <v>2.4</v>
      </c>
      <c r="AY46" s="2">
        <v>0.1</v>
      </c>
      <c r="AZ46" s="2">
        <v>4.5</v>
      </c>
      <c r="BA46" s="2">
        <v>0</v>
      </c>
      <c r="BB46" s="2">
        <v>1.7</v>
      </c>
      <c r="BC46" s="2">
        <v>6.5</v>
      </c>
      <c r="BD46" s="2">
        <v>0</v>
      </c>
      <c r="BE46" s="2">
        <v>5.7</v>
      </c>
      <c r="BF46" s="2">
        <v>0.45</v>
      </c>
      <c r="BG46" s="2">
        <v>8.25</v>
      </c>
      <c r="BH46" s="2">
        <v>1.381</v>
      </c>
      <c r="BI46" s="2">
        <v>7.37</v>
      </c>
      <c r="BJ46" s="2"/>
      <c r="BK46" s="2"/>
      <c r="BL46" s="2"/>
      <c r="BM46" s="2"/>
      <c r="BN46" s="3">
        <f t="shared" si="0"/>
        <v>164.20099999999996</v>
      </c>
      <c r="BO46" s="4">
        <f t="shared" si="1"/>
        <v>51</v>
      </c>
      <c r="BP46" s="3">
        <f t="shared" si="2"/>
        <v>3.2196274509803913</v>
      </c>
      <c r="BQ46" s="5">
        <v>46</v>
      </c>
      <c r="BR46" s="9" t="s">
        <v>38</v>
      </c>
      <c r="BS46" s="10" t="s">
        <v>140</v>
      </c>
    </row>
    <row r="47" spans="1:71" ht="13.35" customHeight="1" x14ac:dyDescent="0.3">
      <c r="A47" s="5">
        <v>47</v>
      </c>
      <c r="B47" s="6"/>
      <c r="C47" s="2">
        <v>0.61</v>
      </c>
      <c r="D47" s="2">
        <v>0.61</v>
      </c>
      <c r="E47" s="2">
        <v>0.30499999999999999</v>
      </c>
      <c r="F47" s="2">
        <v>0.30499999999999999</v>
      </c>
      <c r="G47" s="2">
        <v>0</v>
      </c>
      <c r="H47" s="2">
        <v>0</v>
      </c>
      <c r="I47" s="2">
        <v>2.89</v>
      </c>
      <c r="J47" s="2">
        <v>2.89</v>
      </c>
      <c r="K47" s="2">
        <v>4.26</v>
      </c>
      <c r="L47" s="2">
        <v>0.91</v>
      </c>
      <c r="M47" s="2">
        <v>2.44</v>
      </c>
      <c r="N47" s="2">
        <v>0</v>
      </c>
      <c r="O47" s="2">
        <v>0.31</v>
      </c>
      <c r="P47" s="2">
        <v>5.7850000000000001</v>
      </c>
      <c r="Q47" s="2">
        <v>5.7850000000000001</v>
      </c>
      <c r="R47" s="2">
        <v>0.91</v>
      </c>
      <c r="S47" s="2">
        <v>4.26</v>
      </c>
      <c r="T47" s="2">
        <v>8.5299999999999994</v>
      </c>
      <c r="U47" s="2">
        <v>5.48</v>
      </c>
      <c r="V47" s="2">
        <v>0</v>
      </c>
      <c r="W47" s="2">
        <v>3.35</v>
      </c>
      <c r="X47" s="2">
        <v>0.3</v>
      </c>
      <c r="Y47" s="2">
        <v>0.1</v>
      </c>
      <c r="Z47" s="2">
        <v>2.65</v>
      </c>
      <c r="AA47" s="2">
        <v>2.65</v>
      </c>
      <c r="AB47" s="2">
        <v>0.5</v>
      </c>
      <c r="AC47" s="2">
        <v>1.1000000000000001</v>
      </c>
      <c r="AD47" s="2">
        <v>9</v>
      </c>
      <c r="AE47" s="2">
        <v>0.1</v>
      </c>
      <c r="AF47" s="2">
        <v>2</v>
      </c>
      <c r="AG47" s="2">
        <v>6</v>
      </c>
      <c r="AH47" s="2">
        <v>1.9</v>
      </c>
      <c r="AI47" s="2">
        <v>3.2</v>
      </c>
      <c r="AJ47" s="2">
        <v>2</v>
      </c>
      <c r="AK47" s="2">
        <v>5.05</v>
      </c>
      <c r="AL47" s="2">
        <v>0.95</v>
      </c>
      <c r="AM47" s="2"/>
      <c r="AN47" s="2"/>
      <c r="AO47" s="2">
        <v>5.4</v>
      </c>
      <c r="AP47" s="7">
        <v>1.4000000000000001</v>
      </c>
      <c r="AQ47" s="2">
        <v>0.05</v>
      </c>
      <c r="AR47" s="2">
        <v>0.05</v>
      </c>
      <c r="AS47" s="2">
        <v>4.4000000000000004</v>
      </c>
      <c r="AT47" s="2">
        <v>0.7</v>
      </c>
      <c r="AU47" s="2">
        <v>0.2</v>
      </c>
      <c r="AV47" s="8">
        <v>0</v>
      </c>
      <c r="AW47" s="2">
        <v>2.9</v>
      </c>
      <c r="AX47" s="2">
        <v>4.3</v>
      </c>
      <c r="AY47" s="2">
        <v>2.2000000000000002</v>
      </c>
      <c r="AZ47" s="2">
        <v>6.1999999999999993</v>
      </c>
      <c r="BA47" s="2">
        <v>0</v>
      </c>
      <c r="BB47" s="2">
        <v>3.4</v>
      </c>
      <c r="BC47" s="2">
        <v>2.2999999999999998</v>
      </c>
      <c r="BD47" s="2">
        <v>0.4</v>
      </c>
      <c r="BE47" s="2">
        <v>5.54</v>
      </c>
      <c r="BF47" s="2">
        <v>0</v>
      </c>
      <c r="BG47" s="2">
        <v>7.66</v>
      </c>
      <c r="BH47" s="2">
        <v>0</v>
      </c>
      <c r="BI47" s="2">
        <v>1.1000000000000001</v>
      </c>
      <c r="BJ47" s="2"/>
      <c r="BK47" s="2"/>
      <c r="BL47" s="2"/>
      <c r="BM47" s="2"/>
      <c r="BN47" s="3">
        <f t="shared" si="0"/>
        <v>135.33000000000004</v>
      </c>
      <c r="BO47" s="4">
        <f t="shared" si="1"/>
        <v>57</v>
      </c>
      <c r="BP47" s="3">
        <f t="shared" si="2"/>
        <v>2.3742105263157902</v>
      </c>
      <c r="BQ47" s="5">
        <v>47</v>
      </c>
      <c r="BR47" s="9" t="s">
        <v>39</v>
      </c>
      <c r="BS47" s="10" t="s">
        <v>141</v>
      </c>
    </row>
    <row r="48" spans="1:71" ht="13.35" customHeight="1" x14ac:dyDescent="0.3">
      <c r="A48" s="5">
        <v>48</v>
      </c>
      <c r="B48" s="6"/>
      <c r="C48" s="2">
        <v>0.30499999999999999</v>
      </c>
      <c r="D48" s="2">
        <v>0.30499999999999999</v>
      </c>
      <c r="E48" s="2">
        <v>1.83</v>
      </c>
      <c r="F48" s="2">
        <v>1.83</v>
      </c>
      <c r="G48" s="2">
        <v>0.45500000000000002</v>
      </c>
      <c r="H48" s="2">
        <v>0.45500000000000002</v>
      </c>
      <c r="I48" s="2">
        <v>2.59</v>
      </c>
      <c r="J48" s="2">
        <v>2.59</v>
      </c>
      <c r="K48" s="2">
        <v>2.13</v>
      </c>
      <c r="L48" s="2">
        <v>1.83</v>
      </c>
      <c r="M48" s="2">
        <v>10.06</v>
      </c>
      <c r="N48" s="2">
        <v>0</v>
      </c>
      <c r="O48" s="2">
        <v>1.22</v>
      </c>
      <c r="P48" s="2">
        <v>0</v>
      </c>
      <c r="Q48" s="2">
        <v>0</v>
      </c>
      <c r="R48" s="2">
        <v>0</v>
      </c>
      <c r="S48" s="2">
        <v>5.49</v>
      </c>
      <c r="T48" s="2">
        <v>4.88</v>
      </c>
      <c r="U48" s="2">
        <v>1.22</v>
      </c>
      <c r="V48" s="2">
        <v>0</v>
      </c>
      <c r="W48" s="2">
        <v>3.66</v>
      </c>
      <c r="X48" s="2">
        <v>7.01</v>
      </c>
      <c r="Y48" s="2">
        <v>1.25</v>
      </c>
      <c r="Z48" s="2">
        <v>3.65</v>
      </c>
      <c r="AA48" s="2">
        <v>3.65</v>
      </c>
      <c r="AB48" s="2">
        <v>0.25</v>
      </c>
      <c r="AC48" s="2">
        <v>2</v>
      </c>
      <c r="AD48" s="2">
        <v>1.1499999999999999</v>
      </c>
      <c r="AE48" s="2">
        <v>3.8</v>
      </c>
      <c r="AF48" s="2">
        <v>0</v>
      </c>
      <c r="AG48" s="2">
        <v>5.9</v>
      </c>
      <c r="AH48" s="2">
        <v>7.4</v>
      </c>
      <c r="AI48" s="2">
        <v>0.2</v>
      </c>
      <c r="AJ48" s="2">
        <v>0.6</v>
      </c>
      <c r="AK48" s="2">
        <v>8.6</v>
      </c>
      <c r="AL48" s="2">
        <v>2</v>
      </c>
      <c r="AM48" s="2">
        <v>8.3000000000000007</v>
      </c>
      <c r="AN48" s="2">
        <v>1.2</v>
      </c>
      <c r="AO48" s="2">
        <v>0.1</v>
      </c>
      <c r="AP48" s="7"/>
      <c r="AQ48" s="2"/>
      <c r="AR48" s="2"/>
      <c r="AS48" s="2"/>
      <c r="AT48" s="2">
        <v>0.9</v>
      </c>
      <c r="AU48" s="2">
        <v>0.3</v>
      </c>
      <c r="AV48" s="8"/>
      <c r="AW48" s="2">
        <v>2.4</v>
      </c>
      <c r="AX48" s="2">
        <v>3.4</v>
      </c>
      <c r="AY48" s="2">
        <v>0.9</v>
      </c>
      <c r="AZ48" s="2">
        <v>0.6</v>
      </c>
      <c r="BA48" s="2">
        <v>4.5999999999999996</v>
      </c>
      <c r="BB48" s="2">
        <v>5.85</v>
      </c>
      <c r="BC48" s="2">
        <v>0.9</v>
      </c>
      <c r="BD48" s="2">
        <v>0</v>
      </c>
      <c r="BE48" s="2">
        <v>3.34</v>
      </c>
      <c r="BF48" s="2">
        <v>2.5500000000000003</v>
      </c>
      <c r="BG48" s="2">
        <v>0.95</v>
      </c>
      <c r="BH48" s="2">
        <v>0</v>
      </c>
      <c r="BI48" s="2">
        <v>4.82</v>
      </c>
      <c r="BJ48" s="2"/>
      <c r="BK48" s="2"/>
      <c r="BL48" s="2"/>
      <c r="BM48" s="2"/>
      <c r="BN48" s="3">
        <f t="shared" si="0"/>
        <v>129.41999999999999</v>
      </c>
      <c r="BO48" s="4">
        <f t="shared" si="1"/>
        <v>54</v>
      </c>
      <c r="BP48" s="3">
        <f t="shared" si="2"/>
        <v>2.3966666666666665</v>
      </c>
      <c r="BQ48" s="5">
        <v>48</v>
      </c>
      <c r="BR48" s="9" t="s">
        <v>40</v>
      </c>
      <c r="BS48" s="10" t="s">
        <v>142</v>
      </c>
    </row>
    <row r="49" spans="1:71" ht="13.35" customHeight="1" x14ac:dyDescent="0.3">
      <c r="A49" s="5">
        <v>49</v>
      </c>
      <c r="B49" s="6"/>
      <c r="C49" s="2">
        <v>0</v>
      </c>
      <c r="D49" s="2">
        <v>0</v>
      </c>
      <c r="E49" s="2">
        <v>0.30499999999999999</v>
      </c>
      <c r="F49" s="2">
        <v>0.30499999999999999</v>
      </c>
      <c r="G49" s="2">
        <v>0</v>
      </c>
      <c r="H49" s="2">
        <v>0</v>
      </c>
      <c r="I49" s="2">
        <v>10.97</v>
      </c>
      <c r="J49" s="2">
        <v>10.97</v>
      </c>
      <c r="K49" s="2">
        <v>1.52</v>
      </c>
      <c r="L49" s="2">
        <v>0</v>
      </c>
      <c r="M49" s="2">
        <v>0.91</v>
      </c>
      <c r="N49" s="2">
        <v>0</v>
      </c>
      <c r="O49" s="2">
        <v>0</v>
      </c>
      <c r="P49" s="2">
        <v>0.76</v>
      </c>
      <c r="Q49" s="2">
        <v>0.76</v>
      </c>
      <c r="R49" s="2">
        <v>6.1</v>
      </c>
      <c r="S49" s="2">
        <v>12.51</v>
      </c>
      <c r="T49" s="2">
        <v>2.4300000000000002</v>
      </c>
      <c r="U49" s="2">
        <v>1.52</v>
      </c>
      <c r="V49" s="2">
        <v>0.31</v>
      </c>
      <c r="W49" s="2">
        <v>0</v>
      </c>
      <c r="X49" s="2">
        <v>7.32</v>
      </c>
      <c r="Y49" s="2">
        <v>4.4000000000000004</v>
      </c>
      <c r="Z49" s="2">
        <v>0.95</v>
      </c>
      <c r="AA49" s="2">
        <v>0.95</v>
      </c>
      <c r="AB49" s="2">
        <v>3.7</v>
      </c>
      <c r="AC49" s="2">
        <v>1.5</v>
      </c>
      <c r="AD49" s="2">
        <v>1.7</v>
      </c>
      <c r="AE49" s="2">
        <v>5.7</v>
      </c>
      <c r="AF49" s="2">
        <v>1.4</v>
      </c>
      <c r="AG49" s="2">
        <v>0.8</v>
      </c>
      <c r="AH49" s="2">
        <v>7.4</v>
      </c>
      <c r="AI49" s="2">
        <v>2.2999999999999998</v>
      </c>
      <c r="AJ49" s="2">
        <v>0</v>
      </c>
      <c r="AK49" s="2"/>
      <c r="AL49" s="2"/>
      <c r="AM49" s="2">
        <v>4</v>
      </c>
      <c r="AN49" s="2">
        <v>0</v>
      </c>
      <c r="AO49" s="2">
        <v>5.0999999999999996</v>
      </c>
      <c r="AP49" s="7">
        <v>13.8</v>
      </c>
      <c r="AQ49" s="2">
        <v>1.85</v>
      </c>
      <c r="AR49" s="2">
        <v>1.85</v>
      </c>
      <c r="AS49" s="2">
        <v>6.4</v>
      </c>
      <c r="AT49" s="2">
        <v>0.2</v>
      </c>
      <c r="AU49" s="2">
        <v>0</v>
      </c>
      <c r="AV49" s="8">
        <v>0</v>
      </c>
      <c r="AW49" s="2">
        <v>0</v>
      </c>
      <c r="AX49" s="2">
        <v>0.5</v>
      </c>
      <c r="AY49" s="2">
        <v>0.2</v>
      </c>
      <c r="AZ49" s="2">
        <v>0</v>
      </c>
      <c r="BA49" s="2">
        <v>3.9</v>
      </c>
      <c r="BB49" s="2">
        <v>1.65</v>
      </c>
      <c r="BC49" s="2">
        <v>0.6</v>
      </c>
      <c r="BD49" s="2">
        <v>2.7</v>
      </c>
      <c r="BE49" s="2">
        <v>2.85</v>
      </c>
      <c r="BF49" s="2">
        <v>1.88</v>
      </c>
      <c r="BG49" s="2">
        <v>4.08</v>
      </c>
      <c r="BH49" s="2">
        <v>0</v>
      </c>
      <c r="BI49" s="2">
        <v>0</v>
      </c>
      <c r="BJ49" s="2"/>
      <c r="BK49" s="2"/>
      <c r="BL49" s="2"/>
      <c r="BM49" s="2"/>
      <c r="BN49" s="3">
        <f t="shared" si="0"/>
        <v>139.05000000000001</v>
      </c>
      <c r="BO49" s="4">
        <f t="shared" si="1"/>
        <v>57</v>
      </c>
      <c r="BP49" s="3">
        <f t="shared" si="2"/>
        <v>2.4394736842105265</v>
      </c>
      <c r="BQ49" s="5">
        <v>49</v>
      </c>
      <c r="BR49" s="9" t="s">
        <v>41</v>
      </c>
      <c r="BS49" s="10" t="s">
        <v>143</v>
      </c>
    </row>
    <row r="50" spans="1:71" ht="13.35" customHeight="1" x14ac:dyDescent="0.3">
      <c r="A50" s="5">
        <v>50</v>
      </c>
      <c r="B50" s="6"/>
      <c r="C50" s="2">
        <v>0.30499999999999999</v>
      </c>
      <c r="D50" s="2">
        <v>0.30499999999999999</v>
      </c>
      <c r="E50" s="2">
        <v>2.7450000000000001</v>
      </c>
      <c r="F50" s="2">
        <v>2.7450000000000001</v>
      </c>
      <c r="G50" s="2">
        <v>0</v>
      </c>
      <c r="H50" s="2">
        <v>0</v>
      </c>
      <c r="I50" s="2"/>
      <c r="J50" s="2"/>
      <c r="K50" s="2"/>
      <c r="L50" s="2"/>
      <c r="M50" s="2"/>
      <c r="N50" s="2"/>
      <c r="O50" s="2"/>
      <c r="P50" s="2">
        <v>0</v>
      </c>
      <c r="Q50" s="2">
        <v>0</v>
      </c>
      <c r="R50" s="2">
        <v>1.83</v>
      </c>
      <c r="S50" s="2"/>
      <c r="T50" s="2">
        <v>10.06</v>
      </c>
      <c r="U50" s="2">
        <v>3.05</v>
      </c>
      <c r="V50" s="2">
        <v>2.74</v>
      </c>
      <c r="W50" s="2">
        <v>2.13</v>
      </c>
      <c r="X50" s="2"/>
      <c r="Y50" s="2">
        <v>12.49</v>
      </c>
      <c r="Z50" s="2">
        <v>2.1</v>
      </c>
      <c r="AA50" s="2">
        <v>2.1</v>
      </c>
      <c r="AB50" s="2">
        <v>9.0500000000000007</v>
      </c>
      <c r="AC50" s="2">
        <v>0.95</v>
      </c>
      <c r="AD50" s="2">
        <v>1.4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7"/>
      <c r="AQ50" s="2"/>
      <c r="AR50" s="2"/>
      <c r="AS50" s="2"/>
      <c r="AT50" s="2"/>
      <c r="AU50" s="2">
        <v>5</v>
      </c>
      <c r="AV50" s="8">
        <v>0.25</v>
      </c>
      <c r="AW50" s="2">
        <v>0.25</v>
      </c>
      <c r="AX50" s="2">
        <v>3.3</v>
      </c>
      <c r="AY50" s="2">
        <v>0</v>
      </c>
      <c r="AZ50" s="2">
        <v>0</v>
      </c>
      <c r="BA50" s="2">
        <v>0</v>
      </c>
      <c r="BB50" s="2">
        <v>0</v>
      </c>
      <c r="BC50" s="2">
        <v>1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/>
      <c r="BK50" s="2"/>
      <c r="BL50" s="2"/>
      <c r="BM50" s="2"/>
      <c r="BN50" s="3">
        <f t="shared" si="0"/>
        <v>63.800000000000004</v>
      </c>
      <c r="BO50" s="4">
        <f t="shared" si="1"/>
        <v>34</v>
      </c>
      <c r="BP50" s="3">
        <f t="shared" si="2"/>
        <v>1.8764705882352943</v>
      </c>
      <c r="BQ50" s="5">
        <v>50</v>
      </c>
      <c r="BR50" s="9" t="s">
        <v>42</v>
      </c>
      <c r="BS50" s="10" t="s">
        <v>144</v>
      </c>
    </row>
    <row r="51" spans="1:71" ht="13.35" customHeight="1" x14ac:dyDescent="0.3">
      <c r="A51" s="5">
        <v>51</v>
      </c>
      <c r="B51" s="6"/>
      <c r="C51" s="2">
        <v>0.155</v>
      </c>
      <c r="D51" s="2">
        <v>0.155</v>
      </c>
      <c r="E51" s="2">
        <v>1.0649999999999999</v>
      </c>
      <c r="F51" s="2">
        <v>1.0649999999999999</v>
      </c>
      <c r="G51" s="2">
        <v>0.61</v>
      </c>
      <c r="H51" s="2">
        <v>0.61</v>
      </c>
      <c r="I51" s="2">
        <v>1.37</v>
      </c>
      <c r="J51" s="2">
        <v>1.37</v>
      </c>
      <c r="K51" s="2">
        <v>3.66</v>
      </c>
      <c r="L51" s="2">
        <v>2.12</v>
      </c>
      <c r="M51" s="2">
        <v>5.48</v>
      </c>
      <c r="N51" s="2">
        <v>3.05</v>
      </c>
      <c r="O51" s="2">
        <v>0.31</v>
      </c>
      <c r="P51" s="2">
        <v>0.155</v>
      </c>
      <c r="Q51" s="2">
        <v>0.155</v>
      </c>
      <c r="R51" s="2">
        <v>0</v>
      </c>
      <c r="S51" s="2">
        <v>3.36</v>
      </c>
      <c r="T51" s="2">
        <v>3.96</v>
      </c>
      <c r="U51" s="2">
        <v>2.13</v>
      </c>
      <c r="V51" s="2">
        <v>3.05</v>
      </c>
      <c r="W51" s="2">
        <v>0</v>
      </c>
      <c r="X51" s="2">
        <v>0</v>
      </c>
      <c r="Y51" s="2">
        <v>4.0999999999999996</v>
      </c>
      <c r="Z51" s="2">
        <v>1.45</v>
      </c>
      <c r="AA51" s="2">
        <v>1.45</v>
      </c>
      <c r="AB51" s="2">
        <v>5.15</v>
      </c>
      <c r="AC51" s="2">
        <v>1.55</v>
      </c>
      <c r="AD51" s="2">
        <v>3.2</v>
      </c>
      <c r="AE51" s="2">
        <v>1.1000000000000001</v>
      </c>
      <c r="AF51" s="2">
        <v>4.5</v>
      </c>
      <c r="AG51" s="2">
        <v>4.9000000000000004</v>
      </c>
      <c r="AH51" s="2">
        <v>3.3</v>
      </c>
      <c r="AI51" s="2">
        <v>2.6</v>
      </c>
      <c r="AJ51" s="2">
        <v>3</v>
      </c>
      <c r="AK51" s="2">
        <v>5.2</v>
      </c>
      <c r="AL51" s="2">
        <v>3.3</v>
      </c>
      <c r="AM51" s="2">
        <v>1.5</v>
      </c>
      <c r="AN51" s="2">
        <v>1.1000000000000001</v>
      </c>
      <c r="AO51" s="2">
        <v>2.5</v>
      </c>
      <c r="AP51" s="7">
        <v>3.2</v>
      </c>
      <c r="AQ51" s="2">
        <v>0</v>
      </c>
      <c r="AR51" s="2">
        <v>0</v>
      </c>
      <c r="AS51" s="2">
        <v>3.8</v>
      </c>
      <c r="AT51" s="2">
        <v>0</v>
      </c>
      <c r="AU51" s="2">
        <v>0</v>
      </c>
      <c r="AV51" s="8">
        <v>0.9</v>
      </c>
      <c r="AW51" s="2">
        <v>0.1</v>
      </c>
      <c r="AX51" s="2">
        <v>0</v>
      </c>
      <c r="AY51" s="2">
        <v>0</v>
      </c>
      <c r="AZ51" s="2">
        <v>0.9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/>
      <c r="BK51" s="2"/>
      <c r="BL51" s="2"/>
      <c r="BM51" s="2"/>
      <c r="BN51" s="3">
        <f t="shared" si="0"/>
        <v>92.63</v>
      </c>
      <c r="BO51" s="4">
        <f t="shared" si="1"/>
        <v>59</v>
      </c>
      <c r="BP51" s="3">
        <f t="shared" si="2"/>
        <v>1.5699999999999998</v>
      </c>
      <c r="BQ51" s="5">
        <v>51</v>
      </c>
      <c r="BR51" s="9" t="s">
        <v>288</v>
      </c>
      <c r="BS51" s="10" t="s">
        <v>145</v>
      </c>
    </row>
    <row r="52" spans="1:71" ht="13.35" customHeight="1" x14ac:dyDescent="0.3">
      <c r="A52" s="5">
        <v>52</v>
      </c>
      <c r="B52" s="6"/>
      <c r="C52" s="2">
        <v>1.825</v>
      </c>
      <c r="D52" s="2">
        <v>1.825</v>
      </c>
      <c r="E52" s="2">
        <v>0.91500000000000004</v>
      </c>
      <c r="F52" s="2">
        <v>0.91500000000000004</v>
      </c>
      <c r="G52" s="2">
        <v>0</v>
      </c>
      <c r="H52" s="2">
        <v>0</v>
      </c>
      <c r="I52" s="2">
        <v>1.0649999999999999</v>
      </c>
      <c r="J52" s="2">
        <v>1.0649999999999999</v>
      </c>
      <c r="K52" s="2">
        <v>0.61</v>
      </c>
      <c r="L52" s="2">
        <v>0.31</v>
      </c>
      <c r="M52" s="2">
        <v>7.32</v>
      </c>
      <c r="N52" s="2">
        <v>6.09</v>
      </c>
      <c r="O52" s="2">
        <v>0.31</v>
      </c>
      <c r="P52" s="2">
        <v>0</v>
      </c>
      <c r="Q52" s="2">
        <v>0</v>
      </c>
      <c r="R52" s="2">
        <v>5.48</v>
      </c>
      <c r="S52" s="2">
        <v>1.52</v>
      </c>
      <c r="T52" s="2">
        <v>1.83</v>
      </c>
      <c r="U52" s="2">
        <v>0.91</v>
      </c>
      <c r="V52" s="2">
        <v>0</v>
      </c>
      <c r="W52" s="2">
        <v>0.91</v>
      </c>
      <c r="X52" s="2">
        <v>0</v>
      </c>
      <c r="Y52" s="2">
        <v>0</v>
      </c>
      <c r="Z52" s="2">
        <v>3.835</v>
      </c>
      <c r="AA52" s="2">
        <v>3.835</v>
      </c>
      <c r="AB52" s="2">
        <v>0</v>
      </c>
      <c r="AC52" s="2">
        <v>9.1</v>
      </c>
      <c r="AD52" s="2">
        <v>0.2</v>
      </c>
      <c r="AE52" s="2">
        <v>0.3</v>
      </c>
      <c r="AF52" s="2">
        <v>0.8</v>
      </c>
      <c r="AG52" s="2">
        <v>4.8</v>
      </c>
      <c r="AH52" s="2">
        <v>2</v>
      </c>
      <c r="AI52" s="2">
        <v>4.5999999999999996</v>
      </c>
      <c r="AJ52" s="2">
        <v>6.2</v>
      </c>
      <c r="AK52" s="2">
        <v>4.4000000000000004</v>
      </c>
      <c r="AL52" s="2">
        <v>0.9</v>
      </c>
      <c r="AM52" s="2">
        <v>0.4</v>
      </c>
      <c r="AN52" s="2">
        <v>4.9000000000000004</v>
      </c>
      <c r="AO52" s="2">
        <v>5</v>
      </c>
      <c r="AP52" s="7">
        <v>3.3</v>
      </c>
      <c r="AQ52" s="2">
        <v>0.2</v>
      </c>
      <c r="AR52" s="2">
        <v>0.2</v>
      </c>
      <c r="AS52" s="2">
        <v>4.4000000000000004</v>
      </c>
      <c r="AT52" s="2">
        <v>2.2000000000000002</v>
      </c>
      <c r="AU52" s="2">
        <v>0.3</v>
      </c>
      <c r="AV52" s="8">
        <v>3.9</v>
      </c>
      <c r="AW52" s="2">
        <v>6.7</v>
      </c>
      <c r="AX52" s="2">
        <v>3.3000000000000003</v>
      </c>
      <c r="AY52" s="2">
        <v>1.5</v>
      </c>
      <c r="AZ52" s="2">
        <v>0.8</v>
      </c>
      <c r="BA52" s="2">
        <v>0.1</v>
      </c>
      <c r="BB52" s="2">
        <v>0</v>
      </c>
      <c r="BC52" s="2">
        <v>0.3</v>
      </c>
      <c r="BD52" s="2">
        <v>0</v>
      </c>
      <c r="BE52" s="2">
        <v>1.96</v>
      </c>
      <c r="BF52" s="2">
        <v>5.74</v>
      </c>
      <c r="BG52" s="2">
        <v>0</v>
      </c>
      <c r="BH52" s="2">
        <v>0</v>
      </c>
      <c r="BI52" s="2">
        <v>2.2799999999999998</v>
      </c>
      <c r="BJ52" s="2"/>
      <c r="BK52" s="2"/>
      <c r="BL52" s="2"/>
      <c r="BM52" s="2"/>
      <c r="BN52" s="3">
        <f t="shared" si="0"/>
        <v>121.35000000000001</v>
      </c>
      <c r="BO52" s="4">
        <f t="shared" si="1"/>
        <v>59</v>
      </c>
      <c r="BP52" s="3">
        <f t="shared" si="2"/>
        <v>2.0567796610169493</v>
      </c>
      <c r="BQ52" s="5">
        <v>52</v>
      </c>
      <c r="BR52" s="9" t="s">
        <v>289</v>
      </c>
      <c r="BS52" s="10" t="s">
        <v>146</v>
      </c>
    </row>
    <row r="53" spans="1:71" ht="13.35" customHeight="1" x14ac:dyDescent="0.3">
      <c r="A53" s="5">
        <v>53</v>
      </c>
      <c r="B53" s="6"/>
      <c r="C53" s="2">
        <v>0.45500000000000002</v>
      </c>
      <c r="D53" s="2">
        <v>0.45500000000000002</v>
      </c>
      <c r="E53" s="2">
        <v>1.5249999999999999</v>
      </c>
      <c r="F53" s="2">
        <v>1.5249999999999999</v>
      </c>
      <c r="G53" s="2">
        <v>0.45500000000000002</v>
      </c>
      <c r="H53" s="2">
        <v>0.45500000000000002</v>
      </c>
      <c r="I53" s="2"/>
      <c r="J53" s="2"/>
      <c r="K53" s="2">
        <v>7.01</v>
      </c>
      <c r="L53" s="2">
        <v>2.13</v>
      </c>
      <c r="M53" s="2">
        <v>4.2699999999999996</v>
      </c>
      <c r="N53" s="2">
        <v>14.01</v>
      </c>
      <c r="O53" s="2">
        <v>3.66</v>
      </c>
      <c r="P53" s="2">
        <v>1.9750000000000001</v>
      </c>
      <c r="Q53" s="2">
        <v>1.9750000000000001</v>
      </c>
      <c r="R53" s="2">
        <v>0</v>
      </c>
      <c r="S53" s="2">
        <v>0</v>
      </c>
      <c r="T53" s="2">
        <v>0.31</v>
      </c>
      <c r="U53" s="2">
        <v>5.18</v>
      </c>
      <c r="V53" s="2">
        <v>0</v>
      </c>
      <c r="W53" s="2">
        <v>1.83</v>
      </c>
      <c r="X53" s="2">
        <v>0</v>
      </c>
      <c r="Y53" s="2">
        <v>10.62</v>
      </c>
      <c r="Z53" s="2">
        <v>3.2</v>
      </c>
      <c r="AA53" s="2">
        <v>3.2</v>
      </c>
      <c r="AB53" s="2">
        <v>4.75</v>
      </c>
      <c r="AC53" s="2"/>
      <c r="AD53" s="2">
        <v>0.5</v>
      </c>
      <c r="AE53" s="2">
        <v>0.2</v>
      </c>
      <c r="AF53" s="2">
        <v>0</v>
      </c>
      <c r="AG53" s="2">
        <v>0.9</v>
      </c>
      <c r="AH53" s="2">
        <v>4.4000000000000004</v>
      </c>
      <c r="AI53" s="2">
        <v>1.4</v>
      </c>
      <c r="AJ53" s="2">
        <v>4.4000000000000004</v>
      </c>
      <c r="AK53" s="2">
        <v>3.4</v>
      </c>
      <c r="AL53" s="2">
        <v>1.9</v>
      </c>
      <c r="AM53" s="2">
        <v>1</v>
      </c>
      <c r="AN53" s="2">
        <v>2.9</v>
      </c>
      <c r="AO53" s="2">
        <v>5.6</v>
      </c>
      <c r="AP53" s="7">
        <v>6.1</v>
      </c>
      <c r="AQ53" s="2"/>
      <c r="AR53" s="2"/>
      <c r="AS53" s="2"/>
      <c r="AT53" s="2"/>
      <c r="AU53" s="2">
        <v>0</v>
      </c>
      <c r="AV53" s="8">
        <v>0</v>
      </c>
      <c r="AW53" s="2">
        <v>1.7</v>
      </c>
      <c r="AX53" s="2">
        <v>5.4</v>
      </c>
      <c r="AY53" s="2">
        <v>9.3000000000000007</v>
      </c>
      <c r="AZ53" s="2">
        <v>0.1</v>
      </c>
      <c r="BA53" s="2">
        <v>1.5</v>
      </c>
      <c r="BB53" s="2">
        <v>3.9</v>
      </c>
      <c r="BC53" s="2">
        <v>0.4</v>
      </c>
      <c r="BD53" s="2">
        <v>0.6</v>
      </c>
      <c r="BE53" s="2">
        <v>4.91</v>
      </c>
      <c r="BF53" s="2">
        <v>7.1400000000000006</v>
      </c>
      <c r="BG53" s="2">
        <v>6.45</v>
      </c>
      <c r="BH53" s="2">
        <v>1.556</v>
      </c>
      <c r="BI53" s="2">
        <v>0</v>
      </c>
      <c r="BJ53" s="2"/>
      <c r="BK53" s="2"/>
      <c r="BL53" s="2"/>
      <c r="BM53" s="2"/>
      <c r="BN53" s="3">
        <f t="shared" si="0"/>
        <v>144.64600000000004</v>
      </c>
      <c r="BO53" s="4">
        <f t="shared" si="1"/>
        <v>52</v>
      </c>
      <c r="BP53" s="3">
        <f t="shared" si="2"/>
        <v>2.7816538461538469</v>
      </c>
      <c r="BQ53" s="5">
        <v>53</v>
      </c>
      <c r="BR53" s="9" t="s">
        <v>43</v>
      </c>
      <c r="BS53" s="10" t="s">
        <v>147</v>
      </c>
    </row>
    <row r="54" spans="1:71" ht="13.35" customHeight="1" x14ac:dyDescent="0.3">
      <c r="A54" s="5">
        <v>54</v>
      </c>
      <c r="B54" s="6"/>
      <c r="C54" s="2">
        <v>0.61</v>
      </c>
      <c r="D54" s="2">
        <v>0.61</v>
      </c>
      <c r="E54" s="2">
        <v>0</v>
      </c>
      <c r="F54" s="2">
        <v>0</v>
      </c>
      <c r="G54" s="2">
        <v>0.76</v>
      </c>
      <c r="H54" s="2">
        <v>0.76</v>
      </c>
      <c r="I54" s="2">
        <v>4.1150000000000002</v>
      </c>
      <c r="J54" s="2">
        <v>4.1150000000000002</v>
      </c>
      <c r="K54" s="2">
        <v>0</v>
      </c>
      <c r="L54" s="2">
        <v>0</v>
      </c>
      <c r="M54" s="2">
        <v>2.13</v>
      </c>
      <c r="N54" s="2">
        <v>11.28</v>
      </c>
      <c r="O54" s="2">
        <v>5.79</v>
      </c>
      <c r="P54" s="2">
        <v>2.74</v>
      </c>
      <c r="Q54" s="2">
        <v>2.74</v>
      </c>
      <c r="R54" s="2">
        <v>0</v>
      </c>
      <c r="S54" s="2">
        <v>0.91</v>
      </c>
      <c r="T54" s="2">
        <v>5.79</v>
      </c>
      <c r="U54" s="2">
        <v>0.91</v>
      </c>
      <c r="V54" s="2">
        <v>5.18</v>
      </c>
      <c r="W54" s="2">
        <v>6.4</v>
      </c>
      <c r="X54" s="2">
        <v>4.57</v>
      </c>
      <c r="Y54" s="2">
        <v>2.75</v>
      </c>
      <c r="Z54" s="2">
        <v>0.75</v>
      </c>
      <c r="AA54" s="2">
        <v>0.75</v>
      </c>
      <c r="AB54" s="2">
        <v>4.3499999999999996</v>
      </c>
      <c r="AC54" s="2">
        <v>1.95</v>
      </c>
      <c r="AD54" s="2">
        <v>9.1</v>
      </c>
      <c r="AE54" s="2">
        <v>1.6</v>
      </c>
      <c r="AF54" s="2">
        <v>0.2</v>
      </c>
      <c r="AG54" s="2">
        <v>1.2</v>
      </c>
      <c r="AH54" s="2">
        <v>6.7</v>
      </c>
      <c r="AI54" s="2">
        <v>0.3</v>
      </c>
      <c r="AJ54" s="2">
        <v>2.4</v>
      </c>
      <c r="AK54" s="2">
        <v>2.7</v>
      </c>
      <c r="AL54" s="2"/>
      <c r="AM54" s="2">
        <v>0.5</v>
      </c>
      <c r="AN54" s="2">
        <v>4.3</v>
      </c>
      <c r="AO54" s="2">
        <v>0.2</v>
      </c>
      <c r="AP54" s="7">
        <v>7.6</v>
      </c>
      <c r="AQ54" s="2">
        <v>2.75</v>
      </c>
      <c r="AR54" s="2">
        <v>2.75</v>
      </c>
      <c r="AS54" s="2">
        <v>6.5</v>
      </c>
      <c r="AT54" s="2">
        <v>11.6</v>
      </c>
      <c r="AU54" s="2">
        <v>8.8000000000000007</v>
      </c>
      <c r="AV54" s="8">
        <v>3.3</v>
      </c>
      <c r="AW54" s="2">
        <v>0.3</v>
      </c>
      <c r="AX54" s="2"/>
      <c r="AY54" s="2">
        <v>2</v>
      </c>
      <c r="AZ54" s="2">
        <v>0.15</v>
      </c>
      <c r="BA54" s="2">
        <v>0.25</v>
      </c>
      <c r="BB54" s="2">
        <v>0.5</v>
      </c>
      <c r="BC54" s="2">
        <v>0</v>
      </c>
      <c r="BD54" s="2">
        <v>0.3</v>
      </c>
      <c r="BE54" s="2">
        <v>2.91</v>
      </c>
      <c r="BF54" s="2">
        <v>2.98</v>
      </c>
      <c r="BG54" s="2">
        <v>8.36</v>
      </c>
      <c r="BH54" s="2">
        <v>0</v>
      </c>
      <c r="BI54" s="2">
        <v>0</v>
      </c>
      <c r="BJ54" s="2"/>
      <c r="BK54" s="2"/>
      <c r="BL54" s="2"/>
      <c r="BM54" s="2"/>
      <c r="BN54" s="3">
        <f t="shared" si="0"/>
        <v>160.21000000000004</v>
      </c>
      <c r="BO54" s="4">
        <f t="shared" si="1"/>
        <v>57</v>
      </c>
      <c r="BP54" s="3">
        <f t="shared" si="2"/>
        <v>2.8107017543859656</v>
      </c>
      <c r="BQ54" s="5">
        <v>54</v>
      </c>
      <c r="BR54" s="9" t="s">
        <v>44</v>
      </c>
      <c r="BS54" s="10" t="s">
        <v>148</v>
      </c>
    </row>
    <row r="55" spans="1:71" ht="13.35" customHeight="1" x14ac:dyDescent="0.3">
      <c r="A55" s="5">
        <v>55</v>
      </c>
      <c r="B55" s="6"/>
      <c r="C55" s="2">
        <v>0.30499999999999999</v>
      </c>
      <c r="D55" s="2">
        <v>0.30499999999999999</v>
      </c>
      <c r="E55" s="2">
        <v>1.0649999999999999</v>
      </c>
      <c r="F55" s="2">
        <v>1.0649999999999999</v>
      </c>
      <c r="G55" s="2">
        <v>0</v>
      </c>
      <c r="H55" s="2">
        <v>0</v>
      </c>
      <c r="I55" s="2">
        <v>4.2649999999999997</v>
      </c>
      <c r="J55" s="2">
        <v>4.2649999999999997</v>
      </c>
      <c r="K55" s="2">
        <v>0</v>
      </c>
      <c r="L55" s="2">
        <v>0.91</v>
      </c>
      <c r="M55" s="2">
        <v>0</v>
      </c>
      <c r="N55" s="2">
        <v>11.28</v>
      </c>
      <c r="O55" s="2">
        <v>4.28</v>
      </c>
      <c r="P55" s="2">
        <v>5.64</v>
      </c>
      <c r="Q55" s="2">
        <v>5.64</v>
      </c>
      <c r="R55" s="2">
        <v>2.74</v>
      </c>
      <c r="S55" s="2">
        <v>0.61</v>
      </c>
      <c r="T55" s="2">
        <v>0.91</v>
      </c>
      <c r="U55" s="2">
        <v>0</v>
      </c>
      <c r="V55" s="2">
        <v>1.22</v>
      </c>
      <c r="W55" s="2">
        <v>8.84</v>
      </c>
      <c r="X55" s="2">
        <v>0.61</v>
      </c>
      <c r="Y55" s="2">
        <v>8.02</v>
      </c>
      <c r="Z55" s="2">
        <v>0.375</v>
      </c>
      <c r="AA55" s="2">
        <v>0.375</v>
      </c>
      <c r="AB55" s="2">
        <v>0.45</v>
      </c>
      <c r="AC55" s="2">
        <v>0.15</v>
      </c>
      <c r="AD55" s="2">
        <v>9.5500000000000007</v>
      </c>
      <c r="AE55" s="2">
        <v>0</v>
      </c>
      <c r="AF55" s="2">
        <v>3.1</v>
      </c>
      <c r="AG55" s="2">
        <v>2.8</v>
      </c>
      <c r="AH55" s="2"/>
      <c r="AI55" s="2">
        <v>1.1000000000000001</v>
      </c>
      <c r="AJ55" s="2">
        <v>1.7</v>
      </c>
      <c r="AK55" s="2">
        <v>0.5</v>
      </c>
      <c r="AL55" s="2">
        <v>2.2000000000000002</v>
      </c>
      <c r="AM55" s="2">
        <v>1.6</v>
      </c>
      <c r="AN55" s="2">
        <v>0</v>
      </c>
      <c r="AO55" s="2">
        <v>0.1</v>
      </c>
      <c r="AP55" s="7">
        <v>3.9</v>
      </c>
      <c r="AQ55" s="2">
        <v>1</v>
      </c>
      <c r="AR55" s="2">
        <v>1</v>
      </c>
      <c r="AS55" s="2"/>
      <c r="AT55" s="2">
        <v>6.3999999999999995</v>
      </c>
      <c r="AU55" s="2">
        <v>4.7</v>
      </c>
      <c r="AV55" s="8">
        <v>5.8000000000000007</v>
      </c>
      <c r="AW55" s="2">
        <v>3.6</v>
      </c>
      <c r="AX55" s="2">
        <v>6.5</v>
      </c>
      <c r="AY55" s="2">
        <v>5.9</v>
      </c>
      <c r="AZ55" s="2">
        <v>2.5</v>
      </c>
      <c r="BA55" s="2">
        <v>0.7</v>
      </c>
      <c r="BB55" s="2">
        <v>3.5</v>
      </c>
      <c r="BC55" s="2">
        <v>0.2</v>
      </c>
      <c r="BD55" s="2">
        <v>0.2</v>
      </c>
      <c r="BE55" s="2">
        <v>2.56</v>
      </c>
      <c r="BF55" s="2">
        <v>3.76</v>
      </c>
      <c r="BG55" s="2">
        <v>4.3900000000000006</v>
      </c>
      <c r="BH55" s="2">
        <v>2.036</v>
      </c>
      <c r="BI55" s="2">
        <v>0.15</v>
      </c>
      <c r="BJ55" s="2"/>
      <c r="BK55" s="2"/>
      <c r="BL55" s="2"/>
      <c r="BM55" s="2"/>
      <c r="BN55" s="3">
        <f t="shared" si="0"/>
        <v>144.76599999999999</v>
      </c>
      <c r="BO55" s="4">
        <f t="shared" si="1"/>
        <v>57</v>
      </c>
      <c r="BP55" s="3">
        <f t="shared" si="2"/>
        <v>2.5397543859649123</v>
      </c>
      <c r="BQ55" s="5">
        <v>55</v>
      </c>
      <c r="BR55" s="9" t="s">
        <v>290</v>
      </c>
      <c r="BS55" s="10" t="s">
        <v>149</v>
      </c>
    </row>
    <row r="56" spans="1:71" ht="13.35" customHeight="1" x14ac:dyDescent="0.3">
      <c r="A56" s="5">
        <v>56</v>
      </c>
      <c r="B56" s="6"/>
      <c r="C56" s="2">
        <v>0.61</v>
      </c>
      <c r="D56" s="2">
        <v>0.61</v>
      </c>
      <c r="E56" s="2">
        <v>0.91500000000000004</v>
      </c>
      <c r="F56" s="2">
        <v>0.91500000000000004</v>
      </c>
      <c r="G56" s="2">
        <v>0.155</v>
      </c>
      <c r="H56" s="2">
        <v>0.155</v>
      </c>
      <c r="I56" s="2">
        <v>2.6219999999999999</v>
      </c>
      <c r="J56" s="2">
        <v>2.6219999999999999</v>
      </c>
      <c r="K56" s="2">
        <v>2.6219999999999999</v>
      </c>
      <c r="L56" s="2">
        <v>2.6219999999999999</v>
      </c>
      <c r="M56" s="2">
        <v>2.6219999999999999</v>
      </c>
      <c r="N56" s="2">
        <v>0</v>
      </c>
      <c r="O56" s="2">
        <v>3.05</v>
      </c>
      <c r="P56" s="2">
        <v>0</v>
      </c>
      <c r="Q56" s="2">
        <v>0</v>
      </c>
      <c r="R56" s="2">
        <v>5.335</v>
      </c>
      <c r="S56" s="2">
        <v>5.335</v>
      </c>
      <c r="T56" s="2">
        <v>5.335</v>
      </c>
      <c r="U56" s="2">
        <v>5.335</v>
      </c>
      <c r="V56" s="2">
        <v>0</v>
      </c>
      <c r="W56" s="2">
        <v>4.2699999999999996</v>
      </c>
      <c r="X56" s="2">
        <v>0</v>
      </c>
      <c r="Y56" s="2">
        <v>6</v>
      </c>
      <c r="Z56" s="2">
        <v>0.25</v>
      </c>
      <c r="AA56" s="2">
        <v>0.25</v>
      </c>
      <c r="AB56" s="2">
        <v>0.4</v>
      </c>
      <c r="AC56" s="2">
        <v>0</v>
      </c>
      <c r="AD56" s="2">
        <v>1.2</v>
      </c>
      <c r="AE56" s="2">
        <v>6.8</v>
      </c>
      <c r="AF56" s="2">
        <v>0</v>
      </c>
      <c r="AG56" s="2">
        <v>0.2</v>
      </c>
      <c r="AH56" s="2">
        <v>3.2</v>
      </c>
      <c r="AI56" s="2">
        <v>7.6</v>
      </c>
      <c r="AJ56" s="2">
        <v>1</v>
      </c>
      <c r="AK56" s="2">
        <v>1.3</v>
      </c>
      <c r="AL56" s="2">
        <v>0.8</v>
      </c>
      <c r="AM56" s="2">
        <v>3.9</v>
      </c>
      <c r="AN56" s="2">
        <v>0.6</v>
      </c>
      <c r="AO56" s="2">
        <v>0</v>
      </c>
      <c r="AP56" s="7">
        <v>11.1</v>
      </c>
      <c r="AQ56" s="2"/>
      <c r="AR56" s="2"/>
      <c r="AS56" s="2"/>
      <c r="AT56" s="2">
        <v>15</v>
      </c>
      <c r="AU56" s="2">
        <v>10.199999999999999</v>
      </c>
      <c r="AV56" s="8">
        <v>4.2</v>
      </c>
      <c r="AW56" s="2">
        <v>3.1</v>
      </c>
      <c r="AX56" s="2">
        <v>5.3</v>
      </c>
      <c r="AY56" s="2">
        <v>6.8</v>
      </c>
      <c r="AZ56" s="2">
        <v>4.7</v>
      </c>
      <c r="BA56" s="2">
        <v>0.1</v>
      </c>
      <c r="BB56" s="2">
        <v>4.9000000000000004</v>
      </c>
      <c r="BC56" s="2">
        <v>1.6</v>
      </c>
      <c r="BD56" s="2">
        <v>0.8</v>
      </c>
      <c r="BE56" s="2">
        <v>0.41</v>
      </c>
      <c r="BF56" s="2">
        <v>1.9100000000000001</v>
      </c>
      <c r="BG56" s="2">
        <v>4.53</v>
      </c>
      <c r="BH56" s="2">
        <v>0.87</v>
      </c>
      <c r="BI56" s="2">
        <v>1.55</v>
      </c>
      <c r="BJ56" s="2"/>
      <c r="BK56" s="2"/>
      <c r="BL56" s="2"/>
      <c r="BM56" s="2"/>
      <c r="BN56" s="3">
        <f t="shared" si="0"/>
        <v>155.69999999999999</v>
      </c>
      <c r="BO56" s="4">
        <f t="shared" si="1"/>
        <v>56</v>
      </c>
      <c r="BP56" s="3">
        <f t="shared" si="2"/>
        <v>2.7803571428571425</v>
      </c>
      <c r="BQ56" s="5">
        <v>56</v>
      </c>
      <c r="BR56" s="9" t="s">
        <v>45</v>
      </c>
      <c r="BS56" s="10" t="s">
        <v>150</v>
      </c>
    </row>
    <row r="57" spans="1:71" ht="13.35" customHeight="1" x14ac:dyDescent="0.3">
      <c r="A57" s="5">
        <v>57</v>
      </c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7"/>
      <c r="AQ57" s="2"/>
      <c r="AR57" s="2"/>
      <c r="AS57" s="2">
        <v>4</v>
      </c>
      <c r="AT57" s="2">
        <v>9.3999999999999986</v>
      </c>
      <c r="AU57" s="2">
        <v>11.8</v>
      </c>
      <c r="AV57" s="8">
        <v>7.5</v>
      </c>
      <c r="AW57" s="2">
        <v>2.5</v>
      </c>
      <c r="AX57" s="2">
        <v>6.1</v>
      </c>
      <c r="AY57" s="2">
        <v>15.3</v>
      </c>
      <c r="AZ57" s="2">
        <v>1.1000000000000001</v>
      </c>
      <c r="BA57" s="2">
        <v>0.3</v>
      </c>
      <c r="BB57" s="2">
        <v>7.25</v>
      </c>
      <c r="BC57" s="2">
        <v>1.4</v>
      </c>
      <c r="BD57" s="2">
        <v>1</v>
      </c>
      <c r="BE57" s="2">
        <v>0</v>
      </c>
      <c r="BF57" s="2">
        <v>0.14000000000000001</v>
      </c>
      <c r="BG57" s="2">
        <v>5.81</v>
      </c>
      <c r="BH57" s="2">
        <v>0.89</v>
      </c>
      <c r="BI57" s="2">
        <v>5.31</v>
      </c>
      <c r="BJ57" s="2"/>
      <c r="BK57" s="2"/>
      <c r="BL57" s="2"/>
      <c r="BM57" s="2"/>
      <c r="BN57" s="3">
        <f t="shared" si="0"/>
        <v>79.800000000000011</v>
      </c>
      <c r="BO57" s="4">
        <f t="shared" si="1"/>
        <v>17</v>
      </c>
      <c r="BP57" s="3">
        <f t="shared" si="2"/>
        <v>4.6941176470588246</v>
      </c>
      <c r="BQ57" s="5">
        <v>57</v>
      </c>
      <c r="BR57" s="9" t="s">
        <v>46</v>
      </c>
      <c r="BS57" s="10" t="s">
        <v>151</v>
      </c>
    </row>
    <row r="58" spans="1:71" ht="13.35" customHeight="1" x14ac:dyDescent="0.3">
      <c r="A58" s="12" t="s">
        <v>0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7"/>
      <c r="AQ58" s="2"/>
      <c r="AR58" s="2"/>
      <c r="AS58" s="2"/>
      <c r="AT58" s="2"/>
      <c r="AU58" s="2"/>
      <c r="AV58" s="8"/>
      <c r="AW58" s="2"/>
      <c r="AX58" s="2"/>
      <c r="AY58" s="2">
        <v>5.7</v>
      </c>
      <c r="AZ58" s="2">
        <v>2.8</v>
      </c>
      <c r="BA58" s="2">
        <v>9</v>
      </c>
      <c r="BB58" s="2">
        <v>0.2</v>
      </c>
      <c r="BC58" s="2">
        <v>0</v>
      </c>
      <c r="BD58" s="2">
        <v>1</v>
      </c>
      <c r="BE58" s="2">
        <v>0.27</v>
      </c>
      <c r="BF58" s="2">
        <v>0.6</v>
      </c>
      <c r="BG58" s="2">
        <v>0.45</v>
      </c>
      <c r="BH58" s="2">
        <v>0</v>
      </c>
      <c r="BI58" s="2">
        <v>9.33</v>
      </c>
      <c r="BJ58" s="2"/>
      <c r="BK58" s="2"/>
      <c r="BL58" s="2"/>
      <c r="BM58" s="2"/>
      <c r="BN58" s="3">
        <f t="shared" si="0"/>
        <v>29.35</v>
      </c>
      <c r="BO58" s="4">
        <f t="shared" si="1"/>
        <v>11</v>
      </c>
      <c r="BP58" s="3">
        <f t="shared" si="2"/>
        <v>2.6681818181818184</v>
      </c>
      <c r="BQ58" s="12" t="s">
        <v>0</v>
      </c>
      <c r="BR58" s="9" t="s">
        <v>291</v>
      </c>
      <c r="BS58" s="10" t="s">
        <v>152</v>
      </c>
    </row>
    <row r="59" spans="1:71" ht="13.35" customHeight="1" x14ac:dyDescent="0.3">
      <c r="A59" s="12" t="s">
        <v>1</v>
      </c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7"/>
      <c r="AQ59" s="2"/>
      <c r="AR59" s="2"/>
      <c r="AS59" s="2"/>
      <c r="AT59" s="2"/>
      <c r="AU59" s="2"/>
      <c r="AV59" s="8"/>
      <c r="AW59" s="2"/>
      <c r="AX59" s="2"/>
      <c r="AY59" s="2">
        <v>5.7</v>
      </c>
      <c r="AZ59" s="2">
        <v>2.8</v>
      </c>
      <c r="BA59" s="2">
        <v>5.4</v>
      </c>
      <c r="BB59" s="2">
        <v>0</v>
      </c>
      <c r="BC59" s="2">
        <v>2.8</v>
      </c>
      <c r="BD59" s="2">
        <v>4.8</v>
      </c>
      <c r="BE59" s="2">
        <v>1.59</v>
      </c>
      <c r="BF59" s="2">
        <v>3.59</v>
      </c>
      <c r="BG59" s="2">
        <v>0</v>
      </c>
      <c r="BH59" s="2">
        <v>0</v>
      </c>
      <c r="BI59" s="2">
        <v>4.9000000000000004</v>
      </c>
      <c r="BJ59" s="2"/>
      <c r="BK59" s="2"/>
      <c r="BL59" s="2"/>
      <c r="BM59" s="2"/>
      <c r="BN59" s="3">
        <f t="shared" si="0"/>
        <v>31.58</v>
      </c>
      <c r="BO59" s="4">
        <f t="shared" si="1"/>
        <v>11</v>
      </c>
      <c r="BP59" s="3">
        <f t="shared" si="2"/>
        <v>2.8709090909090906</v>
      </c>
      <c r="BQ59" s="12" t="s">
        <v>1</v>
      </c>
      <c r="BR59" s="9" t="s">
        <v>292</v>
      </c>
      <c r="BS59" s="10" t="s">
        <v>153</v>
      </c>
    </row>
    <row r="60" spans="1:71" ht="13.35" customHeight="1" x14ac:dyDescent="0.3">
      <c r="A60" s="12" t="s">
        <v>2</v>
      </c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7"/>
      <c r="AQ60" s="2"/>
      <c r="AR60" s="2"/>
      <c r="AS60" s="2"/>
      <c r="AT60" s="2"/>
      <c r="AU60" s="2"/>
      <c r="AV60" s="8"/>
      <c r="AW60" s="2"/>
      <c r="AX60" s="2"/>
      <c r="AY60" s="2">
        <v>0.3</v>
      </c>
      <c r="AZ60" s="2">
        <v>4.8499999999999996</v>
      </c>
      <c r="BA60" s="2">
        <v>4.75</v>
      </c>
      <c r="BB60" s="2">
        <v>0</v>
      </c>
      <c r="BC60" s="2">
        <v>11.1</v>
      </c>
      <c r="BD60" s="2">
        <v>1.2</v>
      </c>
      <c r="BE60" s="2">
        <v>0.83</v>
      </c>
      <c r="BF60" s="2">
        <v>0.7</v>
      </c>
      <c r="BG60" s="2">
        <v>13.64</v>
      </c>
      <c r="BH60" s="2">
        <v>0</v>
      </c>
      <c r="BI60" s="2">
        <v>0</v>
      </c>
      <c r="BJ60" s="2"/>
      <c r="BK60" s="2"/>
      <c r="BL60" s="2"/>
      <c r="BM60" s="2"/>
      <c r="BN60" s="3">
        <f t="shared" si="0"/>
        <v>37.369999999999997</v>
      </c>
      <c r="BO60" s="4">
        <f t="shared" si="1"/>
        <v>11</v>
      </c>
      <c r="BP60" s="3">
        <f t="shared" si="2"/>
        <v>3.397272727272727</v>
      </c>
      <c r="BQ60" s="12" t="s">
        <v>2</v>
      </c>
      <c r="BR60" s="9" t="s">
        <v>293</v>
      </c>
      <c r="BS60" s="10" t="s">
        <v>154</v>
      </c>
    </row>
    <row r="61" spans="1:71" ht="13.35" customHeight="1" x14ac:dyDescent="0.3">
      <c r="A61" s="12" t="s">
        <v>3</v>
      </c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7"/>
      <c r="AQ61" s="2"/>
      <c r="AR61" s="2"/>
      <c r="AS61" s="2"/>
      <c r="AT61" s="2"/>
      <c r="AU61" s="2"/>
      <c r="AV61" s="8"/>
      <c r="AW61" s="2"/>
      <c r="AX61" s="2"/>
      <c r="AY61" s="2"/>
      <c r="AZ61" s="2">
        <v>1.4</v>
      </c>
      <c r="BA61" s="2">
        <v>0</v>
      </c>
      <c r="BB61" s="2">
        <v>0</v>
      </c>
      <c r="BC61" s="2">
        <v>7.9</v>
      </c>
      <c r="BD61" s="2">
        <v>2.4300000000000002</v>
      </c>
      <c r="BE61" s="2">
        <v>0</v>
      </c>
      <c r="BF61" s="2">
        <v>1.2</v>
      </c>
      <c r="BG61" s="2">
        <v>6.79</v>
      </c>
      <c r="BH61" s="2">
        <v>6.0179999999999998</v>
      </c>
      <c r="BI61" s="2">
        <v>0</v>
      </c>
      <c r="BJ61" s="2"/>
      <c r="BK61" s="2"/>
      <c r="BL61" s="2"/>
      <c r="BM61" s="2"/>
      <c r="BN61" s="3">
        <f t="shared" si="0"/>
        <v>25.738</v>
      </c>
      <c r="BO61" s="4">
        <f t="shared" si="1"/>
        <v>10</v>
      </c>
      <c r="BP61" s="3">
        <f t="shared" si="2"/>
        <v>2.5737999999999999</v>
      </c>
      <c r="BQ61" s="12" t="s">
        <v>3</v>
      </c>
      <c r="BR61" s="9" t="s">
        <v>294</v>
      </c>
      <c r="BS61" s="10" t="s">
        <v>155</v>
      </c>
    </row>
    <row r="62" spans="1:71" ht="13.35" customHeight="1" x14ac:dyDescent="0.3">
      <c r="A62" s="5">
        <v>58</v>
      </c>
      <c r="B62" s="6"/>
      <c r="C62" s="2">
        <v>1.0649999999999999</v>
      </c>
      <c r="D62" s="2">
        <v>1.0649999999999999</v>
      </c>
      <c r="E62" s="2">
        <v>0.76</v>
      </c>
      <c r="F62" s="2">
        <v>0.76</v>
      </c>
      <c r="G62" s="2">
        <v>0</v>
      </c>
      <c r="H62" s="2">
        <v>0</v>
      </c>
      <c r="I62" s="2">
        <v>1.22</v>
      </c>
      <c r="J62" s="2">
        <v>1.22</v>
      </c>
      <c r="K62" s="2">
        <v>0</v>
      </c>
      <c r="L62" s="2">
        <v>0</v>
      </c>
      <c r="M62" s="2">
        <v>1.22</v>
      </c>
      <c r="N62" s="2">
        <v>4.57</v>
      </c>
      <c r="O62" s="2">
        <v>0.31</v>
      </c>
      <c r="P62" s="2">
        <v>1.52</v>
      </c>
      <c r="Q62" s="2">
        <v>1.52</v>
      </c>
      <c r="R62" s="2">
        <v>0</v>
      </c>
      <c r="S62" s="2">
        <v>0.61</v>
      </c>
      <c r="T62" s="2">
        <v>9.15</v>
      </c>
      <c r="U62" s="2">
        <v>0.91</v>
      </c>
      <c r="V62" s="2">
        <v>0.31</v>
      </c>
      <c r="W62" s="2">
        <v>0.61</v>
      </c>
      <c r="X62" s="2">
        <v>0</v>
      </c>
      <c r="Y62" s="2">
        <v>0</v>
      </c>
      <c r="Z62" s="2">
        <v>0</v>
      </c>
      <c r="AA62" s="2">
        <v>0</v>
      </c>
      <c r="AB62" s="2">
        <v>6.65</v>
      </c>
      <c r="AC62" s="2">
        <v>0.9</v>
      </c>
      <c r="AD62" s="2">
        <v>2.4</v>
      </c>
      <c r="AE62" s="2">
        <v>13.2</v>
      </c>
      <c r="AF62" s="2">
        <v>0.4</v>
      </c>
      <c r="AG62" s="2">
        <v>11.8</v>
      </c>
      <c r="AH62" s="2">
        <v>0</v>
      </c>
      <c r="AI62" s="2">
        <v>0.4</v>
      </c>
      <c r="AJ62" s="2">
        <v>1.5</v>
      </c>
      <c r="AK62" s="2">
        <v>3.4</v>
      </c>
      <c r="AL62" s="2">
        <v>4</v>
      </c>
      <c r="AM62" s="2">
        <v>1.7</v>
      </c>
      <c r="AN62" s="2">
        <v>2</v>
      </c>
      <c r="AO62" s="2">
        <v>1.1000000000000001</v>
      </c>
      <c r="AP62" s="7">
        <v>13.5</v>
      </c>
      <c r="AQ62" s="2">
        <v>0</v>
      </c>
      <c r="AR62" s="2">
        <v>0</v>
      </c>
      <c r="AS62" s="2">
        <v>0.3</v>
      </c>
      <c r="AT62" s="2">
        <v>10.5</v>
      </c>
      <c r="AU62" s="2">
        <v>0</v>
      </c>
      <c r="AV62" s="8">
        <v>0.8</v>
      </c>
      <c r="AW62" s="2">
        <v>0.8</v>
      </c>
      <c r="AX62" s="2">
        <v>4.2</v>
      </c>
      <c r="AY62" s="2">
        <v>2.7</v>
      </c>
      <c r="AZ62" s="2">
        <v>0.2</v>
      </c>
      <c r="BA62" s="2">
        <v>0.4</v>
      </c>
      <c r="BB62" s="2">
        <v>0</v>
      </c>
      <c r="BC62" s="2">
        <v>3.5</v>
      </c>
      <c r="BD62" s="2">
        <v>0</v>
      </c>
      <c r="BE62" s="2">
        <v>13.75</v>
      </c>
      <c r="BF62" s="2">
        <v>0</v>
      </c>
      <c r="BG62" s="2">
        <v>0</v>
      </c>
      <c r="BH62" s="2">
        <v>1.25</v>
      </c>
      <c r="BI62" s="2">
        <v>1.92</v>
      </c>
      <c r="BJ62" s="2"/>
      <c r="BK62" s="2"/>
      <c r="BL62" s="2"/>
      <c r="BM62" s="2"/>
      <c r="BN62" s="3">
        <f t="shared" si="0"/>
        <v>130.09</v>
      </c>
      <c r="BO62" s="4">
        <f t="shared" si="1"/>
        <v>59</v>
      </c>
      <c r="BP62" s="3">
        <f t="shared" si="2"/>
        <v>2.2049152542372883</v>
      </c>
      <c r="BQ62" s="5">
        <v>58</v>
      </c>
      <c r="BR62" s="9" t="s">
        <v>47</v>
      </c>
      <c r="BS62" s="10" t="s">
        <v>156</v>
      </c>
    </row>
    <row r="63" spans="1:71" ht="13.35" customHeight="1" x14ac:dyDescent="0.3">
      <c r="A63" s="5">
        <v>59</v>
      </c>
      <c r="B63" s="6"/>
      <c r="C63" s="2">
        <v>0.45500000000000002</v>
      </c>
      <c r="D63" s="2">
        <v>0.45500000000000002</v>
      </c>
      <c r="E63" s="2">
        <v>0.30499999999999999</v>
      </c>
      <c r="F63" s="2">
        <v>0.30499999999999999</v>
      </c>
      <c r="G63" s="2">
        <v>0.76</v>
      </c>
      <c r="H63" s="2">
        <v>0.76</v>
      </c>
      <c r="I63" s="2">
        <v>0</v>
      </c>
      <c r="J63" s="2">
        <v>0</v>
      </c>
      <c r="K63" s="2">
        <v>0.76</v>
      </c>
      <c r="L63" s="2">
        <v>0.76</v>
      </c>
      <c r="M63" s="2">
        <v>0.91</v>
      </c>
      <c r="N63" s="2">
        <v>2.13</v>
      </c>
      <c r="O63" s="2">
        <v>0.31</v>
      </c>
      <c r="P63" s="2">
        <v>0.155</v>
      </c>
      <c r="Q63" s="2">
        <v>0.155</v>
      </c>
      <c r="R63" s="2">
        <v>0</v>
      </c>
      <c r="S63" s="2">
        <v>0</v>
      </c>
      <c r="T63" s="2">
        <v>4.57</v>
      </c>
      <c r="U63" s="2">
        <v>0</v>
      </c>
      <c r="V63" s="2">
        <v>1.83</v>
      </c>
      <c r="W63" s="2">
        <v>7.01</v>
      </c>
      <c r="X63" s="2">
        <v>0</v>
      </c>
      <c r="Y63" s="2">
        <v>0</v>
      </c>
      <c r="Z63" s="2">
        <v>3.6</v>
      </c>
      <c r="AA63" s="2">
        <v>3.6</v>
      </c>
      <c r="AB63" s="2">
        <v>1.4</v>
      </c>
      <c r="AC63" s="2">
        <v>4.95</v>
      </c>
      <c r="AD63" s="2">
        <v>1.9</v>
      </c>
      <c r="AE63" s="2">
        <v>0.95</v>
      </c>
      <c r="AF63" s="2">
        <v>1.8</v>
      </c>
      <c r="AG63" s="2">
        <v>5.8</v>
      </c>
      <c r="AH63" s="2">
        <v>0.8</v>
      </c>
      <c r="AI63" s="2">
        <v>3</v>
      </c>
      <c r="AJ63" s="2">
        <v>0</v>
      </c>
      <c r="AK63" s="2">
        <v>1.7</v>
      </c>
      <c r="AL63" s="2">
        <v>3.1</v>
      </c>
      <c r="AM63" s="2">
        <v>3.4</v>
      </c>
      <c r="AN63" s="2">
        <v>2.7</v>
      </c>
      <c r="AO63" s="2">
        <v>0.1</v>
      </c>
      <c r="AP63" s="7">
        <v>0.6</v>
      </c>
      <c r="AQ63" s="2">
        <v>1.45</v>
      </c>
      <c r="AR63" s="2">
        <v>1.45</v>
      </c>
      <c r="AS63" s="2">
        <v>0.9</v>
      </c>
      <c r="AT63" s="2">
        <v>4.8</v>
      </c>
      <c r="AU63" s="2">
        <v>12</v>
      </c>
      <c r="AV63" s="8">
        <v>2.2999999999999998</v>
      </c>
      <c r="AW63" s="2">
        <v>1.1000000000000001</v>
      </c>
      <c r="AX63" s="2">
        <v>1.2000000000000002</v>
      </c>
      <c r="AY63" s="2">
        <v>1.4</v>
      </c>
      <c r="AZ63" s="2"/>
      <c r="BA63" s="2"/>
      <c r="BB63" s="2">
        <v>6.55</v>
      </c>
      <c r="BC63" s="2">
        <v>3.05</v>
      </c>
      <c r="BD63" s="2">
        <v>0</v>
      </c>
      <c r="BE63" s="2">
        <v>6.79</v>
      </c>
      <c r="BF63" s="2">
        <v>5.0299999999999994</v>
      </c>
      <c r="BG63" s="2">
        <v>3.9</v>
      </c>
      <c r="BH63" s="2">
        <v>0.41</v>
      </c>
      <c r="BI63" s="2">
        <v>1.9</v>
      </c>
      <c r="BJ63" s="2"/>
      <c r="BK63" s="2"/>
      <c r="BL63" s="2"/>
      <c r="BM63" s="2"/>
      <c r="BN63" s="3">
        <f t="shared" si="0"/>
        <v>115.26000000000002</v>
      </c>
      <c r="BO63" s="4">
        <f t="shared" si="1"/>
        <v>57</v>
      </c>
      <c r="BP63" s="3">
        <f t="shared" si="2"/>
        <v>2.0221052631578953</v>
      </c>
      <c r="BQ63" s="5">
        <v>59</v>
      </c>
      <c r="BR63" s="9" t="s">
        <v>48</v>
      </c>
      <c r="BS63" s="10" t="s">
        <v>157</v>
      </c>
    </row>
    <row r="64" spans="1:71" ht="13.35" customHeight="1" x14ac:dyDescent="0.3">
      <c r="A64" s="5">
        <v>60</v>
      </c>
      <c r="B64" s="6"/>
      <c r="C64" s="2">
        <v>0.30499999999999999</v>
      </c>
      <c r="D64" s="2">
        <v>0.30499999999999999</v>
      </c>
      <c r="E64" s="2">
        <v>0.61</v>
      </c>
      <c r="F64" s="2">
        <v>0.61</v>
      </c>
      <c r="G64" s="2">
        <v>0</v>
      </c>
      <c r="H64" s="2">
        <v>0</v>
      </c>
      <c r="I64" s="2">
        <v>0</v>
      </c>
      <c r="J64" s="2">
        <v>0</v>
      </c>
      <c r="K64" s="2">
        <v>0.45500000000000002</v>
      </c>
      <c r="L64" s="2">
        <v>0.45500000000000002</v>
      </c>
      <c r="M64" s="2">
        <v>0.61</v>
      </c>
      <c r="N64" s="2">
        <v>0.61</v>
      </c>
      <c r="O64" s="2">
        <v>0.10333333333333333</v>
      </c>
      <c r="P64" s="2">
        <v>0.10333333333333333</v>
      </c>
      <c r="Q64" s="2">
        <v>0.10333333333333333</v>
      </c>
      <c r="R64" s="2">
        <v>0</v>
      </c>
      <c r="S64" s="2">
        <v>0</v>
      </c>
      <c r="T64" s="2">
        <v>0.91</v>
      </c>
      <c r="U64" s="2">
        <v>8.84</v>
      </c>
      <c r="V64" s="2">
        <v>1.22</v>
      </c>
      <c r="W64" s="2">
        <v>4.2699999999999996</v>
      </c>
      <c r="X64" s="2"/>
      <c r="Y64" s="2">
        <v>0.44</v>
      </c>
      <c r="Z64" s="2">
        <v>6.45</v>
      </c>
      <c r="AA64" s="2">
        <v>6.45</v>
      </c>
      <c r="AB64" s="2">
        <v>4.45</v>
      </c>
      <c r="AC64" s="2">
        <v>0.3</v>
      </c>
      <c r="AD64" s="2">
        <v>0.9</v>
      </c>
      <c r="AE64" s="2">
        <v>0</v>
      </c>
      <c r="AF64" s="2">
        <v>0.3</v>
      </c>
      <c r="AG64" s="2">
        <v>4.0999999999999996</v>
      </c>
      <c r="AH64" s="2">
        <v>0</v>
      </c>
      <c r="AI64" s="2">
        <v>4.8</v>
      </c>
      <c r="AJ64" s="2">
        <v>0.5</v>
      </c>
      <c r="AK64" s="2">
        <v>0</v>
      </c>
      <c r="AL64" s="2">
        <v>0.5</v>
      </c>
      <c r="AM64" s="2">
        <v>0.3</v>
      </c>
      <c r="AN64" s="2">
        <v>13.1</v>
      </c>
      <c r="AO64" s="2">
        <v>1.4</v>
      </c>
      <c r="AP64" s="7">
        <v>3.5</v>
      </c>
      <c r="AQ64" s="2">
        <v>0.95</v>
      </c>
      <c r="AR64" s="2">
        <v>0.95</v>
      </c>
      <c r="AS64" s="2">
        <v>0</v>
      </c>
      <c r="AT64" s="2">
        <v>0.5</v>
      </c>
      <c r="AU64" s="2">
        <v>0</v>
      </c>
      <c r="AV64" s="8">
        <v>0</v>
      </c>
      <c r="AW64" s="2">
        <v>5.3</v>
      </c>
      <c r="AX64" s="2">
        <v>7.1</v>
      </c>
      <c r="AY64" s="2">
        <v>0.2</v>
      </c>
      <c r="AZ64" s="2">
        <v>0.7</v>
      </c>
      <c r="BA64" s="2">
        <v>0</v>
      </c>
      <c r="BB64" s="2">
        <v>0</v>
      </c>
      <c r="BC64" s="2">
        <v>0</v>
      </c>
      <c r="BD64" s="2">
        <v>0</v>
      </c>
      <c r="BE64" s="2">
        <v>4.42</v>
      </c>
      <c r="BF64" s="2">
        <v>2.9</v>
      </c>
      <c r="BG64" s="2">
        <v>6.55</v>
      </c>
      <c r="BH64" s="2">
        <v>0</v>
      </c>
      <c r="BI64" s="2">
        <v>0</v>
      </c>
      <c r="BJ64" s="2"/>
      <c r="BK64" s="2"/>
      <c r="BL64" s="2"/>
      <c r="BM64" s="2"/>
      <c r="BN64" s="3">
        <f t="shared" si="0"/>
        <v>96.570000000000007</v>
      </c>
      <c r="BO64" s="4">
        <f t="shared" si="1"/>
        <v>58</v>
      </c>
      <c r="BP64" s="3">
        <f t="shared" si="2"/>
        <v>1.665</v>
      </c>
      <c r="BQ64" s="5">
        <v>60</v>
      </c>
      <c r="BR64" s="9" t="s">
        <v>49</v>
      </c>
      <c r="BS64" s="10" t="s">
        <v>158</v>
      </c>
    </row>
    <row r="65" spans="1:71" ht="13.35" customHeight="1" x14ac:dyDescent="0.3">
      <c r="A65" s="5">
        <v>61</v>
      </c>
      <c r="B65" s="6"/>
      <c r="C65" s="2">
        <v>0.155</v>
      </c>
      <c r="D65" s="2">
        <v>0.155</v>
      </c>
      <c r="E65" s="2">
        <v>3.2</v>
      </c>
      <c r="F65" s="2">
        <v>3.2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0.31</v>
      </c>
      <c r="O65" s="2">
        <v>0.20333333333333334</v>
      </c>
      <c r="P65" s="2">
        <v>0.20333333333333334</v>
      </c>
      <c r="Q65" s="2">
        <v>0.20333333333333334</v>
      </c>
      <c r="R65" s="2">
        <v>0.61</v>
      </c>
      <c r="S65" s="2">
        <v>0</v>
      </c>
      <c r="T65" s="2">
        <v>0</v>
      </c>
      <c r="U65" s="2">
        <v>0</v>
      </c>
      <c r="V65" s="2">
        <v>5.18</v>
      </c>
      <c r="W65" s="2">
        <v>3.66</v>
      </c>
      <c r="X65" s="2">
        <v>4.57</v>
      </c>
      <c r="Y65" s="2">
        <v>0.48</v>
      </c>
      <c r="Z65" s="2">
        <v>0</v>
      </c>
      <c r="AA65" s="2">
        <v>0</v>
      </c>
      <c r="AB65" s="2">
        <v>0</v>
      </c>
      <c r="AC65" s="2">
        <v>0.7</v>
      </c>
      <c r="AD65" s="2">
        <v>7.7</v>
      </c>
      <c r="AE65" s="2">
        <v>7.7</v>
      </c>
      <c r="AF65" s="2">
        <v>0</v>
      </c>
      <c r="AG65" s="2">
        <v>0</v>
      </c>
      <c r="AH65" s="2">
        <v>3.3</v>
      </c>
      <c r="AI65" s="2">
        <v>0</v>
      </c>
      <c r="AJ65" s="2">
        <v>0.8</v>
      </c>
      <c r="AK65" s="2">
        <v>4.2</v>
      </c>
      <c r="AL65" s="2">
        <v>0.2</v>
      </c>
      <c r="AM65" s="2">
        <v>1</v>
      </c>
      <c r="AN65" s="2">
        <v>0.4</v>
      </c>
      <c r="AO65" s="2">
        <v>0.3</v>
      </c>
      <c r="AP65" s="7">
        <v>10.7</v>
      </c>
      <c r="AQ65" s="2">
        <v>0.1</v>
      </c>
      <c r="AR65" s="2">
        <v>0.1</v>
      </c>
      <c r="AS65" s="2">
        <v>0</v>
      </c>
      <c r="AT65" s="2">
        <v>2.2999999999999998</v>
      </c>
      <c r="AU65" s="2">
        <v>0</v>
      </c>
      <c r="AV65" s="8">
        <v>0</v>
      </c>
      <c r="AW65" s="2">
        <v>5</v>
      </c>
      <c r="AX65" s="2">
        <v>4.9000000000000004</v>
      </c>
      <c r="AY65" s="2">
        <v>0.5</v>
      </c>
      <c r="AZ65" s="2">
        <v>1.2</v>
      </c>
      <c r="BA65" s="2">
        <v>1</v>
      </c>
      <c r="BB65" s="2">
        <v>1.5</v>
      </c>
      <c r="BC65" s="2">
        <v>7</v>
      </c>
      <c r="BD65" s="2">
        <v>1.04</v>
      </c>
      <c r="BE65" s="2">
        <v>3.56</v>
      </c>
      <c r="BF65" s="2">
        <v>4.4619999999999997</v>
      </c>
      <c r="BG65" s="2">
        <v>1.1599999999999999</v>
      </c>
      <c r="BH65" s="2">
        <v>0</v>
      </c>
      <c r="BI65" s="2">
        <v>2.14</v>
      </c>
      <c r="BJ65" s="2"/>
      <c r="BK65" s="2"/>
      <c r="BL65" s="2"/>
      <c r="BM65" s="2"/>
      <c r="BN65" s="3">
        <f t="shared" si="0"/>
        <v>95.092000000000013</v>
      </c>
      <c r="BO65" s="4">
        <f t="shared" si="1"/>
        <v>59</v>
      </c>
      <c r="BP65" s="3">
        <f t="shared" si="2"/>
        <v>1.6117288135593222</v>
      </c>
      <c r="BQ65" s="5">
        <v>61</v>
      </c>
      <c r="BR65" s="9" t="s">
        <v>50</v>
      </c>
      <c r="BS65" s="10" t="s">
        <v>159</v>
      </c>
    </row>
    <row r="66" spans="1:71" ht="13.35" customHeight="1" x14ac:dyDescent="0.3">
      <c r="A66" s="5">
        <v>62</v>
      </c>
      <c r="B66" s="6"/>
      <c r="C66" s="2">
        <v>1.22</v>
      </c>
      <c r="D66" s="2">
        <v>1.22</v>
      </c>
      <c r="E66" s="2">
        <v>2.13</v>
      </c>
      <c r="F66" s="2">
        <v>2.13</v>
      </c>
      <c r="G66" s="2">
        <v>0.61</v>
      </c>
      <c r="H66" s="2">
        <v>0.61</v>
      </c>
      <c r="I66" s="2">
        <v>5.03</v>
      </c>
      <c r="J66" s="2">
        <v>5.03</v>
      </c>
      <c r="K66" s="2">
        <v>0.45500000000000002</v>
      </c>
      <c r="L66" s="2">
        <v>0.45500000000000002</v>
      </c>
      <c r="M66" s="2">
        <v>0</v>
      </c>
      <c r="N66" s="2">
        <v>0</v>
      </c>
      <c r="O66" s="2">
        <v>1.0166666666666666</v>
      </c>
      <c r="P66" s="2">
        <v>1.0166666666666666</v>
      </c>
      <c r="Q66" s="2">
        <v>1.0166666666666666</v>
      </c>
      <c r="R66" s="2">
        <v>0</v>
      </c>
      <c r="S66" s="2">
        <v>0.61</v>
      </c>
      <c r="T66" s="2">
        <v>6.4</v>
      </c>
      <c r="U66" s="2">
        <v>2.44</v>
      </c>
      <c r="V66" s="2">
        <v>0</v>
      </c>
      <c r="W66" s="2">
        <v>7.32</v>
      </c>
      <c r="X66" s="2">
        <v>0.31</v>
      </c>
      <c r="Y66" s="2">
        <v>10.130000000000001</v>
      </c>
      <c r="Z66" s="2"/>
      <c r="AA66" s="2"/>
      <c r="AB66" s="2">
        <v>1.55</v>
      </c>
      <c r="AC66" s="2">
        <v>0</v>
      </c>
      <c r="AD66" s="2">
        <v>6.3</v>
      </c>
      <c r="AE66" s="2">
        <v>5.4</v>
      </c>
      <c r="AF66" s="2">
        <v>2.1</v>
      </c>
      <c r="AG66" s="2">
        <v>0.9</v>
      </c>
      <c r="AH66" s="2">
        <v>0.6</v>
      </c>
      <c r="AI66" s="2">
        <v>6.8</v>
      </c>
      <c r="AJ66" s="2">
        <v>1.9</v>
      </c>
      <c r="AK66" s="2">
        <v>0.5</v>
      </c>
      <c r="AL66" s="2">
        <v>0.4</v>
      </c>
      <c r="AM66" s="2">
        <v>0.7</v>
      </c>
      <c r="AN66" s="2">
        <v>0.2</v>
      </c>
      <c r="AO66" s="2">
        <v>0.1</v>
      </c>
      <c r="AP66" s="7">
        <v>3.5</v>
      </c>
      <c r="AQ66" s="2">
        <v>0.45</v>
      </c>
      <c r="AR66" s="2">
        <v>0.45</v>
      </c>
      <c r="AS66" s="2">
        <v>0.7</v>
      </c>
      <c r="AT66" s="2">
        <v>0.4</v>
      </c>
      <c r="AU66" s="2">
        <v>0</v>
      </c>
      <c r="AV66" s="8">
        <v>1.4</v>
      </c>
      <c r="AW66" s="2">
        <v>5.4</v>
      </c>
      <c r="AX66" s="2">
        <v>6.3</v>
      </c>
      <c r="AY66" s="2">
        <v>0</v>
      </c>
      <c r="AZ66" s="2">
        <v>4.4000000000000004</v>
      </c>
      <c r="BA66" s="2">
        <v>0.4</v>
      </c>
      <c r="BB66" s="2">
        <v>4.2</v>
      </c>
      <c r="BC66" s="2">
        <v>6.6</v>
      </c>
      <c r="BD66" s="2">
        <v>4.84</v>
      </c>
      <c r="BE66" s="2">
        <v>3.84</v>
      </c>
      <c r="BF66" s="2">
        <v>4.66</v>
      </c>
      <c r="BG66" s="2">
        <v>2.42</v>
      </c>
      <c r="BH66" s="2">
        <v>7.5720000000000001</v>
      </c>
      <c r="BI66" s="2">
        <v>2.84</v>
      </c>
      <c r="BJ66" s="2"/>
      <c r="BK66" s="2"/>
      <c r="BL66" s="2"/>
      <c r="BM66" s="2"/>
      <c r="BN66" s="3">
        <f t="shared" ref="BN66:BN124" si="3">SUM(C66:BM66)</f>
        <v>136.97200000000004</v>
      </c>
      <c r="BO66" s="4">
        <f t="shared" ref="BO66:BO124" si="4">COUNTIF(B66:BM66,"&gt;=0.00")</f>
        <v>57</v>
      </c>
      <c r="BP66" s="3">
        <f t="shared" ref="BP66:BP124" si="5">BN66/BO66</f>
        <v>2.4030175438596499</v>
      </c>
      <c r="BQ66" s="5">
        <v>62</v>
      </c>
      <c r="BR66" s="9" t="s">
        <v>51</v>
      </c>
      <c r="BS66" s="10" t="s">
        <v>160</v>
      </c>
    </row>
    <row r="67" spans="1:71" ht="13.35" customHeight="1" x14ac:dyDescent="0.3">
      <c r="A67" s="5">
        <v>63</v>
      </c>
      <c r="B67" s="6"/>
      <c r="C67" s="2">
        <v>0.61</v>
      </c>
      <c r="D67" s="2">
        <v>0.61</v>
      </c>
      <c r="E67" s="2">
        <v>1.22</v>
      </c>
      <c r="F67" s="2">
        <v>1.22</v>
      </c>
      <c r="G67" s="2">
        <v>0</v>
      </c>
      <c r="H67" s="2">
        <v>0</v>
      </c>
      <c r="I67" s="2">
        <v>7.77</v>
      </c>
      <c r="J67" s="2">
        <v>7.77</v>
      </c>
      <c r="K67" s="2">
        <v>0.30499999999999999</v>
      </c>
      <c r="L67" s="2">
        <v>0.30499999999999999</v>
      </c>
      <c r="M67" s="2">
        <v>4.42</v>
      </c>
      <c r="N67" s="2">
        <v>4.42</v>
      </c>
      <c r="O67" s="2">
        <v>0</v>
      </c>
      <c r="P67" s="2">
        <v>0</v>
      </c>
      <c r="Q67" s="2">
        <v>0</v>
      </c>
      <c r="R67" s="2">
        <v>0.91</v>
      </c>
      <c r="S67" s="2">
        <v>0</v>
      </c>
      <c r="T67" s="2">
        <v>6.1</v>
      </c>
      <c r="U67" s="2">
        <v>3.35</v>
      </c>
      <c r="V67" s="2">
        <v>0.91</v>
      </c>
      <c r="W67" s="2">
        <v>0</v>
      </c>
      <c r="X67" s="2">
        <v>9.75</v>
      </c>
      <c r="Y67" s="2">
        <v>0.09</v>
      </c>
      <c r="Z67" s="2"/>
      <c r="AA67" s="2"/>
      <c r="AB67" s="2">
        <v>0</v>
      </c>
      <c r="AC67" s="2">
        <v>1</v>
      </c>
      <c r="AD67" s="2">
        <v>0</v>
      </c>
      <c r="AE67" s="2">
        <v>7.3</v>
      </c>
      <c r="AF67" s="2">
        <v>5.5</v>
      </c>
      <c r="AG67" s="2">
        <v>0.1</v>
      </c>
      <c r="AH67" s="2">
        <v>0.2</v>
      </c>
      <c r="AI67" s="2">
        <v>0.5</v>
      </c>
      <c r="AJ67" s="2"/>
      <c r="AK67" s="2">
        <v>0.4</v>
      </c>
      <c r="AL67" s="2">
        <v>0.1</v>
      </c>
      <c r="AM67" s="2">
        <v>0.1</v>
      </c>
      <c r="AN67" s="2">
        <v>0</v>
      </c>
      <c r="AO67" s="2">
        <v>0.5</v>
      </c>
      <c r="AP67" s="7">
        <v>9.8000000000000007</v>
      </c>
      <c r="AQ67" s="2">
        <v>1.45</v>
      </c>
      <c r="AR67" s="2">
        <v>1.45</v>
      </c>
      <c r="AS67" s="2">
        <v>0.6</v>
      </c>
      <c r="AT67" s="2">
        <v>0</v>
      </c>
      <c r="AU67" s="2">
        <v>0</v>
      </c>
      <c r="AV67" s="8">
        <v>0.1</v>
      </c>
      <c r="AW67" s="2">
        <v>0</v>
      </c>
      <c r="AX67" s="2">
        <v>11.55</v>
      </c>
      <c r="AY67" s="2">
        <v>4.6500000000000004</v>
      </c>
      <c r="AZ67" s="2">
        <v>2.2000000000000002</v>
      </c>
      <c r="BA67" s="2">
        <v>0</v>
      </c>
      <c r="BB67" s="2">
        <v>0</v>
      </c>
      <c r="BC67" s="2">
        <v>3.7</v>
      </c>
      <c r="BD67" s="2">
        <v>4.96</v>
      </c>
      <c r="BE67" s="2">
        <v>4.0599999999999996</v>
      </c>
      <c r="BF67" s="2">
        <v>2.27</v>
      </c>
      <c r="BG67" s="2">
        <v>1.88</v>
      </c>
      <c r="BH67" s="2">
        <v>0</v>
      </c>
      <c r="BI67" s="2">
        <v>7.5</v>
      </c>
      <c r="BJ67" s="2"/>
      <c r="BK67" s="2"/>
      <c r="BL67" s="2"/>
      <c r="BM67" s="2"/>
      <c r="BN67" s="3">
        <f t="shared" si="3"/>
        <v>121.62999999999998</v>
      </c>
      <c r="BO67" s="4">
        <f t="shared" si="4"/>
        <v>56</v>
      </c>
      <c r="BP67" s="3">
        <f t="shared" si="5"/>
        <v>2.1719642857142856</v>
      </c>
      <c r="BQ67" s="5">
        <v>63</v>
      </c>
      <c r="BR67" s="9" t="s">
        <v>52</v>
      </c>
      <c r="BS67" s="10" t="s">
        <v>161</v>
      </c>
    </row>
    <row r="68" spans="1:71" ht="13.35" customHeight="1" x14ac:dyDescent="0.3">
      <c r="A68" s="5">
        <v>64</v>
      </c>
      <c r="B68" s="6"/>
      <c r="C68" s="2">
        <v>0.45500000000000002</v>
      </c>
      <c r="D68" s="2">
        <v>0.45500000000000002</v>
      </c>
      <c r="E68" s="2">
        <v>0.61</v>
      </c>
      <c r="F68" s="2">
        <v>0.61</v>
      </c>
      <c r="G68" s="2">
        <v>0</v>
      </c>
      <c r="H68" s="2">
        <v>0</v>
      </c>
      <c r="I68" s="2"/>
      <c r="J68" s="2"/>
      <c r="K68" s="2"/>
      <c r="L68" s="2"/>
      <c r="M68" s="2">
        <v>0.31</v>
      </c>
      <c r="N68" s="2">
        <v>1.52</v>
      </c>
      <c r="O68" s="2">
        <v>0</v>
      </c>
      <c r="P68" s="2">
        <v>0</v>
      </c>
      <c r="Q68" s="2">
        <v>0</v>
      </c>
      <c r="R68" s="2">
        <v>0.61</v>
      </c>
      <c r="S68" s="2">
        <v>0</v>
      </c>
      <c r="T68" s="2">
        <v>3.96</v>
      </c>
      <c r="U68" s="2">
        <v>5.18</v>
      </c>
      <c r="V68" s="2">
        <v>0</v>
      </c>
      <c r="W68" s="2">
        <v>0</v>
      </c>
      <c r="X68" s="2">
        <v>0</v>
      </c>
      <c r="Y68" s="2">
        <v>11.85</v>
      </c>
      <c r="Z68" s="2">
        <v>3.4</v>
      </c>
      <c r="AA68" s="2">
        <v>3.4</v>
      </c>
      <c r="AB68" s="2">
        <v>2.7</v>
      </c>
      <c r="AC68" s="2">
        <v>1.1000000000000001</v>
      </c>
      <c r="AD68" s="2">
        <v>0</v>
      </c>
      <c r="AE68" s="2">
        <v>0</v>
      </c>
      <c r="AF68" s="2">
        <v>6.5</v>
      </c>
      <c r="AG68" s="2">
        <v>2.2000000000000002</v>
      </c>
      <c r="AH68" s="2">
        <v>0.6</v>
      </c>
      <c r="AI68" s="2">
        <v>0</v>
      </c>
      <c r="AJ68" s="2">
        <v>2.4</v>
      </c>
      <c r="AK68" s="2">
        <v>3</v>
      </c>
      <c r="AL68" s="2">
        <v>0.3</v>
      </c>
      <c r="AM68" s="2">
        <v>0.3</v>
      </c>
      <c r="AN68" s="2">
        <v>0</v>
      </c>
      <c r="AO68" s="2">
        <v>0.1</v>
      </c>
      <c r="AP68" s="7">
        <v>0.1</v>
      </c>
      <c r="AQ68" s="2"/>
      <c r="AR68" s="2"/>
      <c r="AS68" s="2"/>
      <c r="AT68" s="2">
        <v>1.2</v>
      </c>
      <c r="AU68" s="2">
        <v>1</v>
      </c>
      <c r="AV68" s="8">
        <v>1.7</v>
      </c>
      <c r="AW68" s="2">
        <v>0</v>
      </c>
      <c r="AX68" s="2">
        <v>0.8</v>
      </c>
      <c r="AY68" s="2">
        <v>7.8</v>
      </c>
      <c r="AZ68" s="2">
        <v>3.1333333333333333</v>
      </c>
      <c r="BA68" s="2">
        <v>1.5666666666666667</v>
      </c>
      <c r="BB68" s="2">
        <v>0</v>
      </c>
      <c r="BC68" s="2">
        <v>1.4</v>
      </c>
      <c r="BD68" s="2">
        <v>0.8</v>
      </c>
      <c r="BE68" s="2">
        <v>15.540000000000001</v>
      </c>
      <c r="BF68" s="2">
        <v>2.1</v>
      </c>
      <c r="BG68" s="2">
        <v>0</v>
      </c>
      <c r="BH68" s="2">
        <v>5.18</v>
      </c>
      <c r="BI68" s="2">
        <v>5.05</v>
      </c>
      <c r="BJ68" s="2"/>
      <c r="BK68" s="2"/>
      <c r="BL68" s="2"/>
      <c r="BM68" s="2"/>
      <c r="BN68" s="3">
        <f t="shared" si="3"/>
        <v>98.930000000000021</v>
      </c>
      <c r="BO68" s="4">
        <f t="shared" si="4"/>
        <v>52</v>
      </c>
      <c r="BP68" s="3">
        <f t="shared" si="5"/>
        <v>1.9025000000000003</v>
      </c>
      <c r="BQ68" s="5">
        <v>64</v>
      </c>
      <c r="BR68" s="9" t="s">
        <v>53</v>
      </c>
      <c r="BS68" s="10" t="s">
        <v>162</v>
      </c>
    </row>
    <row r="69" spans="1:71" ht="13.35" customHeight="1" x14ac:dyDescent="0.3">
      <c r="A69" s="5">
        <v>65</v>
      </c>
      <c r="B69" s="6"/>
      <c r="C69" s="2">
        <v>0.45500000000000002</v>
      </c>
      <c r="D69" s="2">
        <v>0.45500000000000002</v>
      </c>
      <c r="E69" s="2">
        <v>4.2649999999999997</v>
      </c>
      <c r="F69" s="2">
        <v>4.2649999999999997</v>
      </c>
      <c r="G69" s="2">
        <v>0.91500000000000004</v>
      </c>
      <c r="H69" s="2">
        <v>0.91500000000000004</v>
      </c>
      <c r="I69" s="2">
        <v>5.0250000000000004</v>
      </c>
      <c r="J69" s="2">
        <v>5.0250000000000004</v>
      </c>
      <c r="K69" s="2">
        <v>1.5249999999999999</v>
      </c>
      <c r="L69" s="2">
        <v>1.5249999999999999</v>
      </c>
      <c r="M69" s="2">
        <v>0.91</v>
      </c>
      <c r="N69" s="2">
        <v>0</v>
      </c>
      <c r="O69" s="2">
        <v>0</v>
      </c>
      <c r="P69" s="2">
        <v>0.45500000000000002</v>
      </c>
      <c r="Q69" s="2">
        <v>0.45500000000000002</v>
      </c>
      <c r="R69" s="2">
        <v>1.22</v>
      </c>
      <c r="S69" s="2">
        <v>0</v>
      </c>
      <c r="T69" s="2">
        <v>0</v>
      </c>
      <c r="U69" s="2">
        <v>8.83</v>
      </c>
      <c r="V69" s="2">
        <v>4.57</v>
      </c>
      <c r="W69" s="2">
        <v>5.79</v>
      </c>
      <c r="X69" s="2">
        <v>1.22</v>
      </c>
      <c r="Y69" s="2">
        <v>6.24</v>
      </c>
      <c r="Z69" s="2">
        <v>3.65</v>
      </c>
      <c r="AA69" s="2">
        <v>3.65</v>
      </c>
      <c r="AB69" s="2">
        <v>2</v>
      </c>
      <c r="AC69" s="2">
        <v>0.5</v>
      </c>
      <c r="AD69" s="2">
        <v>0</v>
      </c>
      <c r="AE69" s="2">
        <v>0.5</v>
      </c>
      <c r="AF69" s="2">
        <v>6.3</v>
      </c>
      <c r="AG69" s="2">
        <v>3</v>
      </c>
      <c r="AH69" s="2">
        <v>0.1</v>
      </c>
      <c r="AI69" s="2">
        <v>12.4</v>
      </c>
      <c r="AJ69" s="2">
        <v>0.2</v>
      </c>
      <c r="AK69" s="2">
        <v>2</v>
      </c>
      <c r="AL69" s="2"/>
      <c r="AM69" s="2"/>
      <c r="AN69" s="2"/>
      <c r="AO69" s="2"/>
      <c r="AP69" s="7"/>
      <c r="AQ69" s="2"/>
      <c r="AR69" s="2"/>
      <c r="AS69" s="2"/>
      <c r="AT69" s="2"/>
      <c r="AU69" s="2">
        <v>0</v>
      </c>
      <c r="AV69" s="8">
        <v>6.6</v>
      </c>
      <c r="AW69" s="2">
        <v>1.9</v>
      </c>
      <c r="AX69" s="2">
        <v>1.5</v>
      </c>
      <c r="AY69" s="2"/>
      <c r="AZ69" s="2"/>
      <c r="BA69" s="2">
        <v>0</v>
      </c>
      <c r="BB69" s="2">
        <v>0</v>
      </c>
      <c r="BC69" s="2">
        <v>0</v>
      </c>
      <c r="BD69" s="2">
        <v>7.1099999999999994</v>
      </c>
      <c r="BE69" s="2">
        <v>9.91</v>
      </c>
      <c r="BF69" s="2">
        <v>4.6899999999999995</v>
      </c>
      <c r="BG69" s="2">
        <v>0.47</v>
      </c>
      <c r="BH69" s="2">
        <v>0</v>
      </c>
      <c r="BI69" s="2">
        <v>1.76</v>
      </c>
      <c r="BJ69" s="2"/>
      <c r="BK69" s="2"/>
      <c r="BL69" s="2"/>
      <c r="BM69" s="2"/>
      <c r="BN69" s="3">
        <f t="shared" si="3"/>
        <v>122.29999999999998</v>
      </c>
      <c r="BO69" s="4">
        <f t="shared" si="4"/>
        <v>48</v>
      </c>
      <c r="BP69" s="3">
        <f t="shared" si="5"/>
        <v>2.5479166666666662</v>
      </c>
      <c r="BQ69" s="5">
        <v>65</v>
      </c>
      <c r="BR69" s="9" t="s">
        <v>54</v>
      </c>
      <c r="BS69" s="10" t="s">
        <v>163</v>
      </c>
    </row>
    <row r="70" spans="1:71" ht="13.35" customHeight="1" x14ac:dyDescent="0.3">
      <c r="A70" s="5">
        <v>66</v>
      </c>
      <c r="B70" s="6"/>
      <c r="C70" s="2">
        <v>0.30499999999999999</v>
      </c>
      <c r="D70" s="2">
        <v>0.30499999999999999</v>
      </c>
      <c r="E70" s="2">
        <v>5.335</v>
      </c>
      <c r="F70" s="2">
        <v>5.335</v>
      </c>
      <c r="G70" s="2">
        <v>0</v>
      </c>
      <c r="H70" s="2">
        <v>0</v>
      </c>
      <c r="I70" s="2"/>
      <c r="J70" s="2"/>
      <c r="K70" s="2">
        <v>0.61</v>
      </c>
      <c r="L70" s="2">
        <v>0.61</v>
      </c>
      <c r="M70" s="2">
        <v>2.44</v>
      </c>
      <c r="N70" s="2">
        <v>2.44</v>
      </c>
      <c r="O70" s="2">
        <v>0</v>
      </c>
      <c r="P70" s="2">
        <v>1.37</v>
      </c>
      <c r="Q70" s="2">
        <v>1.37</v>
      </c>
      <c r="R70" s="2">
        <v>0</v>
      </c>
      <c r="S70" s="2">
        <v>0</v>
      </c>
      <c r="T70" s="2">
        <v>0</v>
      </c>
      <c r="U70" s="2">
        <v>12.5</v>
      </c>
      <c r="V70" s="2">
        <v>0.61</v>
      </c>
      <c r="W70" s="2">
        <v>0</v>
      </c>
      <c r="X70" s="2">
        <v>0</v>
      </c>
      <c r="Y70" s="2">
        <v>0</v>
      </c>
      <c r="Z70" s="2">
        <v>1.85</v>
      </c>
      <c r="AA70" s="2">
        <v>1.85</v>
      </c>
      <c r="AB70" s="2">
        <v>10.1</v>
      </c>
      <c r="AC70" s="2">
        <v>0</v>
      </c>
      <c r="AD70" s="2">
        <v>5.6</v>
      </c>
      <c r="AE70" s="2">
        <v>0.65</v>
      </c>
      <c r="AF70" s="2">
        <v>0.65</v>
      </c>
      <c r="AG70" s="2">
        <v>0</v>
      </c>
      <c r="AH70" s="2">
        <v>0</v>
      </c>
      <c r="AI70" s="2">
        <v>4.7</v>
      </c>
      <c r="AJ70" s="2">
        <v>0.1</v>
      </c>
      <c r="AK70" s="2">
        <v>10.199999999999999</v>
      </c>
      <c r="AL70" s="2">
        <v>0.4</v>
      </c>
      <c r="AM70" s="2">
        <v>0.3</v>
      </c>
      <c r="AN70" s="2">
        <v>2.2000000000000002</v>
      </c>
      <c r="AO70" s="2">
        <v>0.3</v>
      </c>
      <c r="AP70" s="7">
        <v>0.3</v>
      </c>
      <c r="AQ70" s="2">
        <v>2.6</v>
      </c>
      <c r="AR70" s="2">
        <v>2.6</v>
      </c>
      <c r="AS70" s="2">
        <v>6.2</v>
      </c>
      <c r="AT70" s="2">
        <v>9.1999999999999993</v>
      </c>
      <c r="AU70" s="2">
        <v>2</v>
      </c>
      <c r="AV70" s="8">
        <v>1.7</v>
      </c>
      <c r="AW70" s="2">
        <v>2.2000000000000002</v>
      </c>
      <c r="AX70" s="2">
        <v>0</v>
      </c>
      <c r="AY70" s="2">
        <v>6.7</v>
      </c>
      <c r="AZ70" s="2">
        <v>4.6000000000000005</v>
      </c>
      <c r="BA70" s="2">
        <v>2.5000000000000004</v>
      </c>
      <c r="BB70" s="2">
        <v>1.1000000000000001</v>
      </c>
      <c r="BC70" s="2">
        <v>0</v>
      </c>
      <c r="BD70" s="2">
        <v>0.76</v>
      </c>
      <c r="BE70" s="2">
        <v>0</v>
      </c>
      <c r="BF70" s="2">
        <v>9.15</v>
      </c>
      <c r="BG70" s="2">
        <v>2.58</v>
      </c>
      <c r="BH70" s="2">
        <v>1.2669999999999999</v>
      </c>
      <c r="BI70" s="2">
        <v>0.88</v>
      </c>
      <c r="BJ70" s="2"/>
      <c r="BK70" s="2"/>
      <c r="BL70" s="2"/>
      <c r="BM70" s="2"/>
      <c r="BN70" s="3">
        <f t="shared" si="3"/>
        <v>128.46700000000001</v>
      </c>
      <c r="BO70" s="4">
        <f t="shared" si="4"/>
        <v>57</v>
      </c>
      <c r="BP70" s="3">
        <f t="shared" si="5"/>
        <v>2.2538070175438598</v>
      </c>
      <c r="BQ70" s="5">
        <v>66</v>
      </c>
      <c r="BR70" s="9" t="s">
        <v>55</v>
      </c>
      <c r="BS70" s="10" t="s">
        <v>164</v>
      </c>
    </row>
    <row r="71" spans="1:71" ht="13.35" customHeight="1" x14ac:dyDescent="0.3">
      <c r="A71" s="5">
        <v>67</v>
      </c>
      <c r="B71" s="6"/>
      <c r="C71" s="2">
        <v>0.45500000000000002</v>
      </c>
      <c r="D71" s="2">
        <v>0.45500000000000002</v>
      </c>
      <c r="E71" s="2">
        <v>6.7050000000000001</v>
      </c>
      <c r="F71" s="2">
        <v>6.7050000000000001</v>
      </c>
      <c r="G71" s="2">
        <v>0</v>
      </c>
      <c r="H71" s="2">
        <v>0</v>
      </c>
      <c r="I71" s="2">
        <v>0.155</v>
      </c>
      <c r="J71" s="2">
        <v>0.155</v>
      </c>
      <c r="K71" s="2">
        <v>0</v>
      </c>
      <c r="L71" s="2">
        <v>0</v>
      </c>
      <c r="M71" s="2">
        <v>0</v>
      </c>
      <c r="N71" s="2">
        <v>0.31</v>
      </c>
      <c r="O71" s="2">
        <v>0</v>
      </c>
      <c r="P71" s="2">
        <v>3.35</v>
      </c>
      <c r="Q71" s="2">
        <v>3.35</v>
      </c>
      <c r="R71" s="2">
        <v>0</v>
      </c>
      <c r="S71" s="2">
        <v>0</v>
      </c>
      <c r="T71" s="2">
        <v>9.4600000000000009</v>
      </c>
      <c r="U71" s="2">
        <v>3.35</v>
      </c>
      <c r="V71" s="2">
        <v>0</v>
      </c>
      <c r="W71" s="2">
        <v>0</v>
      </c>
      <c r="X71" s="2">
        <v>0</v>
      </c>
      <c r="Y71" s="2">
        <v>0.47</v>
      </c>
      <c r="Z71" s="2">
        <v>3.85</v>
      </c>
      <c r="AA71" s="2">
        <v>3.85</v>
      </c>
      <c r="AB71" s="2">
        <v>6.35</v>
      </c>
      <c r="AC71" s="2">
        <v>2.75</v>
      </c>
      <c r="AD71" s="2">
        <v>0</v>
      </c>
      <c r="AE71" s="2">
        <v>0.95</v>
      </c>
      <c r="AF71" s="2">
        <v>0.95</v>
      </c>
      <c r="AG71" s="2">
        <v>0</v>
      </c>
      <c r="AH71" s="2">
        <v>0</v>
      </c>
      <c r="AI71" s="2">
        <v>4</v>
      </c>
      <c r="AJ71" s="2">
        <v>3.1</v>
      </c>
      <c r="AK71" s="2">
        <v>4.3</v>
      </c>
      <c r="AL71" s="2">
        <v>3.6</v>
      </c>
      <c r="AM71" s="2">
        <v>0</v>
      </c>
      <c r="AN71" s="2">
        <v>0.2</v>
      </c>
      <c r="AO71" s="2">
        <v>0</v>
      </c>
      <c r="AP71" s="7">
        <v>0</v>
      </c>
      <c r="AQ71" s="2">
        <v>3.6500000000000004</v>
      </c>
      <c r="AR71" s="2">
        <v>3.6500000000000004</v>
      </c>
      <c r="AS71" s="2">
        <v>2</v>
      </c>
      <c r="AT71" s="2">
        <v>3</v>
      </c>
      <c r="AU71" s="2">
        <v>0</v>
      </c>
      <c r="AV71" s="8"/>
      <c r="AW71" s="2"/>
      <c r="AX71" s="2"/>
      <c r="AY71" s="2"/>
      <c r="AZ71" s="2"/>
      <c r="BA71" s="2"/>
      <c r="BB71" s="2">
        <v>0</v>
      </c>
      <c r="BC71" s="2">
        <v>0.4</v>
      </c>
      <c r="BD71" s="2">
        <v>4.0999999999999996</v>
      </c>
      <c r="BE71" s="2">
        <v>4.96</v>
      </c>
      <c r="BF71" s="2">
        <v>3.87</v>
      </c>
      <c r="BG71" s="2">
        <v>0.5</v>
      </c>
      <c r="BH71" s="2">
        <v>1.1100000000000001</v>
      </c>
      <c r="BI71" s="2">
        <v>5.42</v>
      </c>
      <c r="BJ71" s="2"/>
      <c r="BK71" s="2"/>
      <c r="BL71" s="2"/>
      <c r="BM71" s="2"/>
      <c r="BN71" s="3">
        <f t="shared" si="3"/>
        <v>101.48000000000002</v>
      </c>
      <c r="BO71" s="4">
        <f t="shared" si="4"/>
        <v>53</v>
      </c>
      <c r="BP71" s="3">
        <f t="shared" si="5"/>
        <v>1.9147169811320759</v>
      </c>
      <c r="BQ71" s="5">
        <v>67</v>
      </c>
      <c r="BR71" s="9" t="s">
        <v>56</v>
      </c>
      <c r="BS71" s="10" t="s">
        <v>165</v>
      </c>
    </row>
    <row r="72" spans="1:71" ht="13.35" customHeight="1" x14ac:dyDescent="0.3">
      <c r="A72" s="5">
        <v>68</v>
      </c>
      <c r="B72" s="6"/>
      <c r="C72" s="2">
        <v>0.45500000000000002</v>
      </c>
      <c r="D72" s="2">
        <v>0.45500000000000002</v>
      </c>
      <c r="E72" s="2">
        <v>0.76</v>
      </c>
      <c r="F72" s="2">
        <v>0.76</v>
      </c>
      <c r="G72" s="2">
        <v>0</v>
      </c>
      <c r="H72" s="2">
        <v>0</v>
      </c>
      <c r="I72" s="2">
        <v>4.8849999999999998</v>
      </c>
      <c r="J72" s="2">
        <v>4.8849999999999998</v>
      </c>
      <c r="K72" s="2">
        <v>0</v>
      </c>
      <c r="L72" s="2">
        <v>0</v>
      </c>
      <c r="M72" s="2">
        <v>1.52</v>
      </c>
      <c r="N72" s="2">
        <v>0.61</v>
      </c>
      <c r="O72" s="2">
        <v>0.61</v>
      </c>
      <c r="P72" s="2">
        <v>0.45500000000000002</v>
      </c>
      <c r="Q72" s="2">
        <v>0.45500000000000002</v>
      </c>
      <c r="R72" s="2">
        <v>0</v>
      </c>
      <c r="S72" s="2">
        <v>0</v>
      </c>
      <c r="T72" s="2">
        <v>1.22</v>
      </c>
      <c r="U72" s="2">
        <v>7.62</v>
      </c>
      <c r="V72" s="2">
        <v>2.44</v>
      </c>
      <c r="W72" s="2">
        <v>0.91</v>
      </c>
      <c r="X72" s="2">
        <v>0.3</v>
      </c>
      <c r="Y72" s="2">
        <v>0.26</v>
      </c>
      <c r="Z72" s="2">
        <v>1.3</v>
      </c>
      <c r="AA72" s="2">
        <v>1.3</v>
      </c>
      <c r="AB72" s="2">
        <v>12.7</v>
      </c>
      <c r="AC72" s="2">
        <v>0.3</v>
      </c>
      <c r="AD72" s="2">
        <v>0.5</v>
      </c>
      <c r="AE72" s="2">
        <v>0</v>
      </c>
      <c r="AF72" s="2">
        <v>0</v>
      </c>
      <c r="AG72" s="2">
        <v>0</v>
      </c>
      <c r="AH72" s="2">
        <v>2.7</v>
      </c>
      <c r="AI72" s="2">
        <v>5.6</v>
      </c>
      <c r="AJ72" s="2">
        <v>0</v>
      </c>
      <c r="AK72" s="2">
        <v>5.3</v>
      </c>
      <c r="AL72" s="2">
        <v>0.5</v>
      </c>
      <c r="AM72" s="2">
        <v>2.9</v>
      </c>
      <c r="AN72" s="2">
        <v>0</v>
      </c>
      <c r="AO72" s="2">
        <v>0.4</v>
      </c>
      <c r="AP72" s="7">
        <v>0.4</v>
      </c>
      <c r="AQ72" s="2">
        <v>5.5</v>
      </c>
      <c r="AR72" s="2">
        <v>5.5</v>
      </c>
      <c r="AS72" s="2">
        <v>3</v>
      </c>
      <c r="AT72" s="2">
        <v>0.4</v>
      </c>
      <c r="AU72" s="2">
        <v>0.2</v>
      </c>
      <c r="AV72" s="8">
        <v>0.2</v>
      </c>
      <c r="AW72" s="2">
        <v>6.1</v>
      </c>
      <c r="AX72" s="2">
        <v>2</v>
      </c>
      <c r="AY72" s="2">
        <v>0</v>
      </c>
      <c r="AZ72" s="2">
        <v>3</v>
      </c>
      <c r="BA72" s="2">
        <v>0</v>
      </c>
      <c r="BB72" s="2">
        <v>0</v>
      </c>
      <c r="BC72" s="2">
        <v>15.2</v>
      </c>
      <c r="BD72" s="2">
        <v>0</v>
      </c>
      <c r="BE72" s="2">
        <v>6.05</v>
      </c>
      <c r="BF72" s="2">
        <v>0</v>
      </c>
      <c r="BG72" s="2">
        <v>5.42</v>
      </c>
      <c r="BH72" s="2">
        <v>2.36</v>
      </c>
      <c r="BI72" s="2">
        <v>0</v>
      </c>
      <c r="BJ72" s="2"/>
      <c r="BK72" s="2"/>
      <c r="BL72" s="2"/>
      <c r="BM72" s="2"/>
      <c r="BN72" s="3">
        <f t="shared" si="3"/>
        <v>117.43</v>
      </c>
      <c r="BO72" s="4">
        <f t="shared" si="4"/>
        <v>59</v>
      </c>
      <c r="BP72" s="3">
        <f t="shared" si="5"/>
        <v>1.9903389830508476</v>
      </c>
      <c r="BQ72" s="5">
        <v>68</v>
      </c>
      <c r="BR72" s="9" t="s">
        <v>57</v>
      </c>
      <c r="BS72" s="10" t="s">
        <v>166</v>
      </c>
    </row>
    <row r="73" spans="1:71" ht="13.35" customHeight="1" x14ac:dyDescent="0.3">
      <c r="A73" s="5">
        <v>69</v>
      </c>
      <c r="B73" s="6"/>
      <c r="C73" s="2">
        <v>0.45500000000000002</v>
      </c>
      <c r="D73" s="2">
        <v>0.45500000000000002</v>
      </c>
      <c r="E73" s="2">
        <v>0.155</v>
      </c>
      <c r="F73" s="2">
        <v>0.155</v>
      </c>
      <c r="G73" s="2">
        <v>0</v>
      </c>
      <c r="H73" s="2">
        <v>0</v>
      </c>
      <c r="I73" s="2">
        <v>1.52</v>
      </c>
      <c r="J73" s="2">
        <v>1.52</v>
      </c>
      <c r="K73" s="2">
        <v>0.91500000000000004</v>
      </c>
      <c r="L73" s="2">
        <v>0.91500000000000004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8.5399999999999991</v>
      </c>
      <c r="U73" s="2">
        <v>2.44</v>
      </c>
      <c r="V73" s="2">
        <v>0</v>
      </c>
      <c r="W73" s="2">
        <v>0</v>
      </c>
      <c r="X73" s="2">
        <v>3.35</v>
      </c>
      <c r="Y73" s="2">
        <v>0.15</v>
      </c>
      <c r="Z73" s="2">
        <v>4.2</v>
      </c>
      <c r="AA73" s="2">
        <v>4.2</v>
      </c>
      <c r="AB73" s="2">
        <v>11.3</v>
      </c>
      <c r="AC73" s="2"/>
      <c r="AD73" s="2">
        <v>0.4</v>
      </c>
      <c r="AE73" s="2">
        <v>2.1</v>
      </c>
      <c r="AF73" s="2">
        <v>7.6</v>
      </c>
      <c r="AG73" s="2">
        <v>0.8</v>
      </c>
      <c r="AH73" s="2">
        <v>1.5</v>
      </c>
      <c r="AI73" s="2">
        <v>0.1</v>
      </c>
      <c r="AJ73" s="2">
        <v>0.2</v>
      </c>
      <c r="AK73" s="2">
        <v>2.6</v>
      </c>
      <c r="AL73" s="2">
        <v>1.1000000000000001</v>
      </c>
      <c r="AM73" s="2">
        <v>0.2</v>
      </c>
      <c r="AN73" s="2">
        <v>0.3</v>
      </c>
      <c r="AO73" s="2"/>
      <c r="AP73" s="7">
        <v>0</v>
      </c>
      <c r="AQ73" s="2">
        <v>1.3</v>
      </c>
      <c r="AR73" s="2">
        <v>1.3</v>
      </c>
      <c r="AS73" s="2">
        <v>4.8</v>
      </c>
      <c r="AT73" s="2">
        <v>1.2</v>
      </c>
      <c r="AU73" s="2">
        <v>0</v>
      </c>
      <c r="AV73" s="8">
        <v>0</v>
      </c>
      <c r="AW73" s="2">
        <v>6.35</v>
      </c>
      <c r="AX73" s="2">
        <v>5.55</v>
      </c>
      <c r="AY73" s="2">
        <v>11</v>
      </c>
      <c r="AZ73" s="2">
        <v>0</v>
      </c>
      <c r="BA73" s="2">
        <v>2.6</v>
      </c>
      <c r="BB73" s="2">
        <v>0.3</v>
      </c>
      <c r="BC73" s="2">
        <v>0</v>
      </c>
      <c r="BD73" s="2">
        <v>3.3200000000000003</v>
      </c>
      <c r="BE73" s="2">
        <v>6.2693506493506499</v>
      </c>
      <c r="BF73" s="2">
        <v>10.199999999999999</v>
      </c>
      <c r="BG73" s="2">
        <v>0</v>
      </c>
      <c r="BH73" s="2">
        <v>0</v>
      </c>
      <c r="BI73" s="2">
        <v>8.52</v>
      </c>
      <c r="BJ73" s="2"/>
      <c r="BK73" s="2"/>
      <c r="BL73" s="2"/>
      <c r="BM73" s="2"/>
      <c r="BN73" s="3">
        <f t="shared" si="3"/>
        <v>119.87935064935064</v>
      </c>
      <c r="BO73" s="4">
        <f t="shared" si="4"/>
        <v>57</v>
      </c>
      <c r="BP73" s="3">
        <f t="shared" si="5"/>
        <v>2.1031465026201865</v>
      </c>
      <c r="BQ73" s="5">
        <v>69</v>
      </c>
      <c r="BR73" s="9" t="s">
        <v>58</v>
      </c>
      <c r="BS73" s="10" t="s">
        <v>167</v>
      </c>
    </row>
    <row r="74" spans="1:71" ht="13.35" customHeight="1" x14ac:dyDescent="0.3">
      <c r="A74" s="5">
        <v>70</v>
      </c>
      <c r="B74" s="6"/>
      <c r="C74" s="2">
        <v>0.61</v>
      </c>
      <c r="D74" s="2">
        <v>0.61</v>
      </c>
      <c r="E74" s="2">
        <v>1.52</v>
      </c>
      <c r="F74" s="2">
        <v>1.52</v>
      </c>
      <c r="G74" s="2">
        <v>0.61</v>
      </c>
      <c r="H74" s="2">
        <v>0.61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0</v>
      </c>
      <c r="X74" s="2">
        <v>0</v>
      </c>
      <c r="Y74" s="2">
        <v>5.6</v>
      </c>
      <c r="Z74" s="2">
        <v>0.35</v>
      </c>
      <c r="AA74" s="2">
        <v>0.35</v>
      </c>
      <c r="AB74" s="2">
        <v>3</v>
      </c>
      <c r="AC74" s="2">
        <v>4.8</v>
      </c>
      <c r="AD74" s="2">
        <v>3.1</v>
      </c>
      <c r="AE74" s="2"/>
      <c r="AF74" s="2"/>
      <c r="AG74" s="2">
        <v>9.4</v>
      </c>
      <c r="AH74" s="2">
        <v>0.4</v>
      </c>
      <c r="AI74" s="2">
        <v>1.6</v>
      </c>
      <c r="AJ74" s="2">
        <v>0</v>
      </c>
      <c r="AK74" s="2">
        <v>2.7</v>
      </c>
      <c r="AL74" s="2">
        <v>0</v>
      </c>
      <c r="AM74" s="2">
        <v>1.8</v>
      </c>
      <c r="AN74" s="2">
        <v>0</v>
      </c>
      <c r="AO74" s="2">
        <v>0</v>
      </c>
      <c r="AP74" s="7">
        <v>0</v>
      </c>
      <c r="AQ74" s="2">
        <v>2.8</v>
      </c>
      <c r="AR74" s="2">
        <v>2.8</v>
      </c>
      <c r="AS74" s="2">
        <v>5.6</v>
      </c>
      <c r="AT74" s="2">
        <v>2.2999999999999998</v>
      </c>
      <c r="AU74" s="2">
        <v>0</v>
      </c>
      <c r="AV74" s="8">
        <v>0.9</v>
      </c>
      <c r="AW74" s="2">
        <v>0</v>
      </c>
      <c r="AX74" s="2">
        <v>4.3</v>
      </c>
      <c r="AY74" s="2">
        <v>4.8</v>
      </c>
      <c r="AZ74" s="2">
        <v>0.5</v>
      </c>
      <c r="BA74" s="2">
        <v>1.5</v>
      </c>
      <c r="BB74" s="2">
        <v>0</v>
      </c>
      <c r="BC74" s="2">
        <v>0.7</v>
      </c>
      <c r="BD74" s="2">
        <v>0.22</v>
      </c>
      <c r="BE74" s="2">
        <v>5.5340767927724501</v>
      </c>
      <c r="BF74" s="2">
        <v>5.77</v>
      </c>
      <c r="BG74" s="2">
        <v>0</v>
      </c>
      <c r="BH74" s="2">
        <v>0</v>
      </c>
      <c r="BI74" s="2">
        <v>0</v>
      </c>
      <c r="BJ74" s="2"/>
      <c r="BK74" s="2"/>
      <c r="BL74" s="2"/>
      <c r="BM74" s="2"/>
      <c r="BN74" s="3">
        <f t="shared" si="3"/>
        <v>76.304076792772435</v>
      </c>
      <c r="BO74" s="4">
        <f t="shared" si="4"/>
        <v>43</v>
      </c>
      <c r="BP74" s="3">
        <f t="shared" si="5"/>
        <v>1.7745134137854055</v>
      </c>
      <c r="BQ74" s="5">
        <v>70</v>
      </c>
      <c r="BR74" s="9" t="s">
        <v>59</v>
      </c>
      <c r="BS74" s="10" t="s">
        <v>168</v>
      </c>
    </row>
    <row r="75" spans="1:71" ht="13.35" customHeight="1" x14ac:dyDescent="0.3">
      <c r="A75" s="5">
        <v>71</v>
      </c>
      <c r="B75" s="6"/>
      <c r="C75" s="2">
        <v>2.895</v>
      </c>
      <c r="D75" s="2">
        <v>2.895</v>
      </c>
      <c r="E75" s="2">
        <v>0</v>
      </c>
      <c r="F75" s="2">
        <v>0</v>
      </c>
      <c r="G75" s="2">
        <v>0</v>
      </c>
      <c r="H75" s="2">
        <v>0</v>
      </c>
      <c r="I75" s="2">
        <v>7.7499999999999999E-2</v>
      </c>
      <c r="J75" s="2">
        <v>7.7499999999999999E-2</v>
      </c>
      <c r="K75" s="2">
        <v>7.7499999999999999E-2</v>
      </c>
      <c r="L75" s="2">
        <v>7.7499999999999999E-2</v>
      </c>
      <c r="M75" s="2">
        <v>0</v>
      </c>
      <c r="N75" s="2">
        <v>0</v>
      </c>
      <c r="O75" s="2">
        <v>0</v>
      </c>
      <c r="P75" s="2">
        <v>0.30499999999999999</v>
      </c>
      <c r="Q75" s="2">
        <v>0.30499999999999999</v>
      </c>
      <c r="R75" s="2">
        <v>0.31</v>
      </c>
      <c r="S75" s="2">
        <v>0</v>
      </c>
      <c r="T75" s="2">
        <v>3.65</v>
      </c>
      <c r="U75" s="2">
        <v>1.22</v>
      </c>
      <c r="V75" s="2">
        <v>0</v>
      </c>
      <c r="W75" s="2">
        <v>17.07</v>
      </c>
      <c r="X75" s="2">
        <v>0.61</v>
      </c>
      <c r="Y75" s="2">
        <v>5.88</v>
      </c>
      <c r="Z75" s="2">
        <v>4.25</v>
      </c>
      <c r="AA75" s="2">
        <v>4.25</v>
      </c>
      <c r="AB75" s="2">
        <v>0</v>
      </c>
      <c r="AC75" s="2">
        <v>9.8000000000000007</v>
      </c>
      <c r="AD75" s="2">
        <v>13.3</v>
      </c>
      <c r="AE75" s="2">
        <v>2</v>
      </c>
      <c r="AF75" s="2">
        <v>0</v>
      </c>
      <c r="AG75" s="2">
        <v>0</v>
      </c>
      <c r="AH75" s="2">
        <v>2.2999999999999998</v>
      </c>
      <c r="AI75" s="2">
        <v>0</v>
      </c>
      <c r="AJ75" s="2">
        <v>0</v>
      </c>
      <c r="AK75" s="2">
        <v>3.1</v>
      </c>
      <c r="AL75" s="2">
        <v>0.2</v>
      </c>
      <c r="AM75" s="2">
        <v>2</v>
      </c>
      <c r="AN75" s="2">
        <v>2.5</v>
      </c>
      <c r="AO75" s="2">
        <v>0.2</v>
      </c>
      <c r="AP75" s="7">
        <v>0.3</v>
      </c>
      <c r="AQ75" s="2"/>
      <c r="AR75" s="2"/>
      <c r="AS75" s="2"/>
      <c r="AT75" s="2"/>
      <c r="AU75" s="2">
        <v>0</v>
      </c>
      <c r="AV75" s="8"/>
      <c r="AW75" s="2">
        <v>0</v>
      </c>
      <c r="AX75" s="2"/>
      <c r="AY75" s="2"/>
      <c r="AZ75" s="2"/>
      <c r="BA75" s="2"/>
      <c r="BB75" s="2">
        <v>0.2</v>
      </c>
      <c r="BC75" s="2">
        <v>0.2</v>
      </c>
      <c r="BD75" s="2">
        <v>1.3</v>
      </c>
      <c r="BE75" s="2">
        <v>0.34</v>
      </c>
      <c r="BF75" s="2">
        <v>0.3</v>
      </c>
      <c r="BG75" s="2">
        <v>8.08</v>
      </c>
      <c r="BH75" s="2">
        <v>0</v>
      </c>
      <c r="BI75" s="2">
        <v>1.98</v>
      </c>
      <c r="BJ75" s="2"/>
      <c r="BK75" s="2"/>
      <c r="BL75" s="2"/>
      <c r="BM75" s="2"/>
      <c r="BN75" s="3">
        <f t="shared" si="3"/>
        <v>92.05</v>
      </c>
      <c r="BO75" s="4">
        <f t="shared" si="4"/>
        <v>50</v>
      </c>
      <c r="BP75" s="3">
        <f t="shared" si="5"/>
        <v>1.841</v>
      </c>
      <c r="BQ75" s="5">
        <v>71</v>
      </c>
      <c r="BR75" s="9" t="s">
        <v>295</v>
      </c>
      <c r="BS75" s="10" t="s">
        <v>169</v>
      </c>
    </row>
    <row r="76" spans="1:71" ht="13.35" customHeight="1" x14ac:dyDescent="0.3">
      <c r="A76" s="5">
        <v>72</v>
      </c>
      <c r="B76" s="6"/>
      <c r="C76" s="2">
        <v>0.76500000000000001</v>
      </c>
      <c r="D76" s="2">
        <v>0.76500000000000001</v>
      </c>
      <c r="E76" s="2">
        <v>0</v>
      </c>
      <c r="F76" s="2">
        <v>0</v>
      </c>
      <c r="G76" s="2">
        <v>2.44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3.39</v>
      </c>
      <c r="P76" s="2">
        <v>0.76500000000000001</v>
      </c>
      <c r="Q76" s="2">
        <v>0.76500000000000001</v>
      </c>
      <c r="R76" s="2">
        <v>0</v>
      </c>
      <c r="S76" s="2">
        <v>0</v>
      </c>
      <c r="T76" s="2">
        <v>5.79</v>
      </c>
      <c r="U76" s="2">
        <v>1.53</v>
      </c>
      <c r="V76" s="2">
        <v>0</v>
      </c>
      <c r="W76" s="2">
        <v>0</v>
      </c>
      <c r="X76" s="2">
        <v>0.61</v>
      </c>
      <c r="Y76" s="2">
        <v>0</v>
      </c>
      <c r="Z76" s="2">
        <v>3.375</v>
      </c>
      <c r="AA76" s="2">
        <v>3.375</v>
      </c>
      <c r="AB76" s="2">
        <v>0.3</v>
      </c>
      <c r="AC76" s="2">
        <v>0.3</v>
      </c>
      <c r="AD76" s="2">
        <v>7</v>
      </c>
      <c r="AE76" s="2">
        <v>3.6</v>
      </c>
      <c r="AF76" s="2">
        <v>3.1</v>
      </c>
      <c r="AG76" s="2">
        <v>0.4</v>
      </c>
      <c r="AH76" s="2">
        <v>0.9</v>
      </c>
      <c r="AI76" s="2">
        <v>1</v>
      </c>
      <c r="AJ76" s="2">
        <v>0</v>
      </c>
      <c r="AK76" s="2">
        <v>0.4</v>
      </c>
      <c r="AL76" s="2">
        <v>0</v>
      </c>
      <c r="AM76" s="2">
        <v>0.1</v>
      </c>
      <c r="AN76" s="2">
        <v>0</v>
      </c>
      <c r="AO76" s="2">
        <v>6.9</v>
      </c>
      <c r="AP76" s="7">
        <v>1.2000000000000002</v>
      </c>
      <c r="AQ76" s="2">
        <v>2.6999999999999997</v>
      </c>
      <c r="AR76" s="2">
        <v>2.6999999999999997</v>
      </c>
      <c r="AS76" s="2">
        <v>0.1</v>
      </c>
      <c r="AT76" s="2">
        <v>1.8</v>
      </c>
      <c r="AU76" s="2">
        <v>0</v>
      </c>
      <c r="AV76" s="8">
        <v>0.3</v>
      </c>
      <c r="AW76" s="2">
        <v>0</v>
      </c>
      <c r="AX76" s="2">
        <v>0</v>
      </c>
      <c r="AY76" s="2">
        <v>8</v>
      </c>
      <c r="AZ76" s="2">
        <v>1.2000000000000002</v>
      </c>
      <c r="BA76" s="2">
        <v>0.3</v>
      </c>
      <c r="BB76" s="2">
        <v>1</v>
      </c>
      <c r="BC76" s="2">
        <v>6.7</v>
      </c>
      <c r="BD76" s="2">
        <v>0</v>
      </c>
      <c r="BE76" s="2">
        <v>2.04</v>
      </c>
      <c r="BF76" s="2">
        <v>0</v>
      </c>
      <c r="BG76" s="2">
        <v>0</v>
      </c>
      <c r="BH76" s="2">
        <v>4.4000000000000004</v>
      </c>
      <c r="BI76" s="2">
        <v>2.68</v>
      </c>
      <c r="BJ76" s="2"/>
      <c r="BK76" s="2"/>
      <c r="BL76" s="2"/>
      <c r="BM76" s="2"/>
      <c r="BN76" s="3">
        <f t="shared" si="3"/>
        <v>82.690000000000026</v>
      </c>
      <c r="BO76" s="4">
        <f t="shared" si="4"/>
        <v>59</v>
      </c>
      <c r="BP76" s="3">
        <f t="shared" si="5"/>
        <v>1.4015254237288139</v>
      </c>
      <c r="BQ76" s="5">
        <v>72</v>
      </c>
      <c r="BR76" s="9" t="s">
        <v>296</v>
      </c>
      <c r="BS76" s="10" t="s">
        <v>170</v>
      </c>
    </row>
    <row r="77" spans="1:71" ht="13.35" customHeight="1" x14ac:dyDescent="0.3">
      <c r="A77" s="5">
        <v>73</v>
      </c>
      <c r="B77" s="6"/>
      <c r="C77" s="2">
        <v>0.30499999999999999</v>
      </c>
      <c r="D77" s="2">
        <v>0.30499999999999999</v>
      </c>
      <c r="E77" s="2">
        <v>0.76</v>
      </c>
      <c r="F77" s="2">
        <v>0.76</v>
      </c>
      <c r="G77" s="2">
        <v>2.13</v>
      </c>
      <c r="H77" s="2">
        <v>0</v>
      </c>
      <c r="I77" s="2">
        <v>1.1425000000000001</v>
      </c>
      <c r="J77" s="2">
        <v>1.1425000000000001</v>
      </c>
      <c r="K77" s="2">
        <v>1.1425000000000001</v>
      </c>
      <c r="L77" s="2">
        <v>1.1425000000000001</v>
      </c>
      <c r="M77" s="2">
        <v>0</v>
      </c>
      <c r="N77" s="2">
        <v>0</v>
      </c>
      <c r="O77" s="2">
        <v>0</v>
      </c>
      <c r="P77" s="2">
        <v>0.45500000000000002</v>
      </c>
      <c r="Q77" s="2">
        <v>0.45500000000000002</v>
      </c>
      <c r="R77" s="2">
        <v>0.61</v>
      </c>
      <c r="S77" s="2">
        <v>0</v>
      </c>
      <c r="T77" s="2">
        <v>1.52</v>
      </c>
      <c r="U77" s="2">
        <v>0.31</v>
      </c>
      <c r="V77" s="2">
        <v>0</v>
      </c>
      <c r="W77" s="2">
        <v>0</v>
      </c>
      <c r="X77" s="2">
        <v>0</v>
      </c>
      <c r="Y77" s="2">
        <v>0</v>
      </c>
      <c r="Z77" s="2">
        <v>1.87</v>
      </c>
      <c r="AA77" s="2">
        <v>1.87</v>
      </c>
      <c r="AB77" s="2">
        <v>2</v>
      </c>
      <c r="AC77" s="2">
        <v>0</v>
      </c>
      <c r="AD77" s="2">
        <v>0</v>
      </c>
      <c r="AE77" s="2">
        <v>4</v>
      </c>
      <c r="AF77" s="2">
        <v>0.3</v>
      </c>
      <c r="AG77" s="2">
        <v>2.6</v>
      </c>
      <c r="AH77" s="2">
        <v>4.5999999999999996</v>
      </c>
      <c r="AI77" s="2">
        <v>1.6</v>
      </c>
      <c r="AJ77" s="2">
        <v>0</v>
      </c>
      <c r="AK77" s="2">
        <v>5.7</v>
      </c>
      <c r="AL77" s="2">
        <v>0.3</v>
      </c>
      <c r="AM77" s="2"/>
      <c r="AN77" s="2">
        <v>5.6</v>
      </c>
      <c r="AO77" s="2">
        <v>0.3</v>
      </c>
      <c r="AP77" s="7">
        <v>0.1</v>
      </c>
      <c r="AQ77" s="2">
        <v>0.05</v>
      </c>
      <c r="AR77" s="2">
        <v>0.05</v>
      </c>
      <c r="AS77" s="2">
        <v>5.7</v>
      </c>
      <c r="AT77" s="2">
        <v>1.2000000000000002</v>
      </c>
      <c r="AU77" s="2">
        <v>0.5</v>
      </c>
      <c r="AV77" s="8">
        <v>0.2</v>
      </c>
      <c r="AW77" s="2">
        <v>0</v>
      </c>
      <c r="AX77" s="2">
        <v>0.6</v>
      </c>
      <c r="AY77" s="2">
        <v>1.5</v>
      </c>
      <c r="AZ77" s="2">
        <v>0.6</v>
      </c>
      <c r="BA77" s="2">
        <v>0.2</v>
      </c>
      <c r="BB77" s="2">
        <v>2.1</v>
      </c>
      <c r="BC77" s="2">
        <v>6.7</v>
      </c>
      <c r="BD77" s="2">
        <v>0</v>
      </c>
      <c r="BE77" s="2">
        <v>0</v>
      </c>
      <c r="BF77" s="2">
        <v>0</v>
      </c>
      <c r="BG77" s="2">
        <v>4.55</v>
      </c>
      <c r="BH77" s="2">
        <v>0.67200000000000004</v>
      </c>
      <c r="BI77" s="2">
        <v>0.99</v>
      </c>
      <c r="BJ77" s="2"/>
      <c r="BK77" s="2"/>
      <c r="BL77" s="2"/>
      <c r="BM77" s="2"/>
      <c r="BN77" s="3">
        <f t="shared" si="3"/>
        <v>68.632000000000005</v>
      </c>
      <c r="BO77" s="4">
        <f t="shared" si="4"/>
        <v>58</v>
      </c>
      <c r="BP77" s="3">
        <f t="shared" si="5"/>
        <v>1.1833103448275863</v>
      </c>
      <c r="BQ77" s="5">
        <v>73</v>
      </c>
      <c r="BR77" s="9" t="s">
        <v>297</v>
      </c>
      <c r="BS77" s="10" t="s">
        <v>171</v>
      </c>
    </row>
    <row r="78" spans="1:71" ht="13.35" customHeight="1" x14ac:dyDescent="0.3">
      <c r="A78" s="5">
        <v>74</v>
      </c>
      <c r="B78" s="6"/>
      <c r="C78" s="2">
        <v>0</v>
      </c>
      <c r="D78" s="2">
        <v>0</v>
      </c>
      <c r="E78" s="2">
        <v>0.155</v>
      </c>
      <c r="F78" s="2">
        <v>0.155</v>
      </c>
      <c r="G78" s="2">
        <v>0.61</v>
      </c>
      <c r="H78" s="2">
        <v>0</v>
      </c>
      <c r="I78" s="2">
        <v>1.675</v>
      </c>
      <c r="J78" s="2">
        <v>1.675</v>
      </c>
      <c r="K78" s="2">
        <v>0.30499999999999999</v>
      </c>
      <c r="L78" s="2">
        <v>0.30499999999999999</v>
      </c>
      <c r="M78" s="2">
        <v>0</v>
      </c>
      <c r="N78" s="2">
        <v>0.31</v>
      </c>
      <c r="O78" s="2">
        <v>0</v>
      </c>
      <c r="P78" s="2">
        <v>0.61</v>
      </c>
      <c r="Q78" s="2">
        <v>0.61</v>
      </c>
      <c r="R78" s="2">
        <v>0</v>
      </c>
      <c r="S78" s="2">
        <v>0</v>
      </c>
      <c r="T78" s="2">
        <v>0</v>
      </c>
      <c r="U78" s="2">
        <v>0.61</v>
      </c>
      <c r="V78" s="2">
        <v>0</v>
      </c>
      <c r="W78" s="2">
        <v>4.57</v>
      </c>
      <c r="X78" s="2">
        <v>0</v>
      </c>
      <c r="Y78" s="2">
        <v>0</v>
      </c>
      <c r="Z78" s="2">
        <v>2.8450000000000002</v>
      </c>
      <c r="AA78" s="2">
        <v>2.8450000000000002</v>
      </c>
      <c r="AB78" s="2">
        <v>2.4</v>
      </c>
      <c r="AC78" s="2">
        <v>1</v>
      </c>
      <c r="AD78" s="2">
        <v>0</v>
      </c>
      <c r="AE78" s="2">
        <v>0</v>
      </c>
      <c r="AF78" s="2">
        <v>2.7</v>
      </c>
      <c r="AG78" s="2">
        <v>0.4</v>
      </c>
      <c r="AH78" s="2">
        <v>3</v>
      </c>
      <c r="AI78" s="2">
        <v>6.7</v>
      </c>
      <c r="AJ78" s="2">
        <v>0</v>
      </c>
      <c r="AK78" s="2">
        <v>2</v>
      </c>
      <c r="AL78" s="2">
        <v>0</v>
      </c>
      <c r="AM78" s="2">
        <v>0</v>
      </c>
      <c r="AN78" s="2">
        <v>0.4</v>
      </c>
      <c r="AO78" s="2">
        <v>0.5</v>
      </c>
      <c r="AP78" s="7">
        <v>0</v>
      </c>
      <c r="AQ78" s="2">
        <v>3.1</v>
      </c>
      <c r="AR78" s="2">
        <v>3.1</v>
      </c>
      <c r="AS78" s="2"/>
      <c r="AT78" s="2">
        <v>0.2</v>
      </c>
      <c r="AU78" s="2">
        <v>3.7</v>
      </c>
      <c r="AV78" s="8">
        <v>0</v>
      </c>
      <c r="AW78" s="2">
        <v>4.5999999999999996</v>
      </c>
      <c r="AX78" s="2">
        <v>2.7</v>
      </c>
      <c r="AY78" s="2">
        <v>2</v>
      </c>
      <c r="AZ78" s="2">
        <v>0.6</v>
      </c>
      <c r="BA78" s="2">
        <v>0.30000000000000004</v>
      </c>
      <c r="BB78" s="2">
        <v>0.3</v>
      </c>
      <c r="BC78" s="2">
        <v>1.9</v>
      </c>
      <c r="BD78" s="2">
        <v>6</v>
      </c>
      <c r="BE78" s="2">
        <v>0.95</v>
      </c>
      <c r="BF78" s="2">
        <v>4.63</v>
      </c>
      <c r="BG78" s="2">
        <v>0</v>
      </c>
      <c r="BH78" s="2">
        <v>4.8179999999999996</v>
      </c>
      <c r="BI78" s="2">
        <v>0</v>
      </c>
      <c r="BJ78" s="2"/>
      <c r="BK78" s="2"/>
      <c r="BL78" s="2"/>
      <c r="BM78" s="2"/>
      <c r="BN78" s="3">
        <f t="shared" si="3"/>
        <v>75.277999999999992</v>
      </c>
      <c r="BO78" s="4">
        <f t="shared" si="4"/>
        <v>58</v>
      </c>
      <c r="BP78" s="3">
        <f t="shared" si="5"/>
        <v>1.2978965517241379</v>
      </c>
      <c r="BQ78" s="5">
        <v>74</v>
      </c>
      <c r="BR78" s="9" t="s">
        <v>298</v>
      </c>
      <c r="BS78" s="10" t="s">
        <v>172</v>
      </c>
    </row>
    <row r="79" spans="1:71" ht="13.35" customHeight="1" x14ac:dyDescent="0.3">
      <c r="A79" s="5">
        <v>75</v>
      </c>
      <c r="B79" s="6"/>
      <c r="C79" s="2">
        <v>0.30499999999999999</v>
      </c>
      <c r="D79" s="2">
        <v>0.30499999999999999</v>
      </c>
      <c r="E79" s="2">
        <v>0.60499999999999998</v>
      </c>
      <c r="F79" s="2">
        <v>0.60499999999999998</v>
      </c>
      <c r="G79" s="2">
        <v>0.30499999999999999</v>
      </c>
      <c r="H79" s="2">
        <v>0.30499999999999999</v>
      </c>
      <c r="I79" s="2">
        <v>0.61</v>
      </c>
      <c r="J79" s="2">
        <v>0.61</v>
      </c>
      <c r="K79" s="2">
        <v>0.61</v>
      </c>
      <c r="L79" s="2">
        <v>0.61</v>
      </c>
      <c r="M79" s="2">
        <v>0</v>
      </c>
      <c r="N79" s="2">
        <v>0</v>
      </c>
      <c r="O79" s="2">
        <v>1.21</v>
      </c>
      <c r="P79" s="2">
        <v>0</v>
      </c>
      <c r="Q79" s="2">
        <v>0</v>
      </c>
      <c r="R79" s="2">
        <v>1.21</v>
      </c>
      <c r="S79" s="2">
        <v>0.61</v>
      </c>
      <c r="T79" s="2">
        <v>2.42</v>
      </c>
      <c r="U79" s="2">
        <v>0.61</v>
      </c>
      <c r="V79" s="2">
        <v>0</v>
      </c>
      <c r="W79" s="2">
        <v>0</v>
      </c>
      <c r="X79" s="2">
        <v>0</v>
      </c>
      <c r="Y79" s="2">
        <v>0</v>
      </c>
      <c r="Z79" s="2">
        <v>1.4950000000000001</v>
      </c>
      <c r="AA79" s="2">
        <v>1.4950000000000001</v>
      </c>
      <c r="AB79" s="2">
        <v>12.6</v>
      </c>
      <c r="AC79" s="2">
        <v>0.1</v>
      </c>
      <c r="AD79" s="2">
        <v>0</v>
      </c>
      <c r="AE79" s="2">
        <v>1.2</v>
      </c>
      <c r="AF79" s="2">
        <v>0</v>
      </c>
      <c r="AG79" s="2">
        <v>1.2</v>
      </c>
      <c r="AH79" s="2">
        <v>2.5</v>
      </c>
      <c r="AI79" s="2">
        <v>2.2000000000000002</v>
      </c>
      <c r="AJ79" s="2">
        <v>9.4</v>
      </c>
      <c r="AK79" s="2">
        <v>1.8</v>
      </c>
      <c r="AL79" s="2">
        <v>3.1</v>
      </c>
      <c r="AM79" s="2">
        <v>1.1000000000000001</v>
      </c>
      <c r="AN79" s="2">
        <v>0.1</v>
      </c>
      <c r="AO79" s="2">
        <v>0.3</v>
      </c>
      <c r="AP79" s="7">
        <v>0.89999999999999991</v>
      </c>
      <c r="AQ79" s="2">
        <v>3</v>
      </c>
      <c r="AR79" s="2">
        <v>3</v>
      </c>
      <c r="AS79" s="2">
        <v>5.0999999999999996</v>
      </c>
      <c r="AT79" s="2">
        <v>0</v>
      </c>
      <c r="AU79" s="2">
        <v>2</v>
      </c>
      <c r="AV79" s="8">
        <v>4.2</v>
      </c>
      <c r="AW79" s="2">
        <v>2.5</v>
      </c>
      <c r="AX79" s="2">
        <v>2</v>
      </c>
      <c r="AY79" s="2">
        <v>2.1</v>
      </c>
      <c r="AZ79" s="2">
        <v>3.5</v>
      </c>
      <c r="BA79" s="2">
        <v>0</v>
      </c>
      <c r="BB79" s="2">
        <v>0</v>
      </c>
      <c r="BC79" s="2">
        <v>1.8</v>
      </c>
      <c r="BD79" s="2">
        <v>8.8000000000000007</v>
      </c>
      <c r="BE79" s="2">
        <v>5.48</v>
      </c>
      <c r="BF79" s="2">
        <v>0.91</v>
      </c>
      <c r="BG79" s="2">
        <v>0</v>
      </c>
      <c r="BH79" s="2">
        <v>0</v>
      </c>
      <c r="BI79" s="2">
        <v>4.6900000000000004</v>
      </c>
      <c r="BJ79" s="2"/>
      <c r="BK79" s="2"/>
      <c r="BL79" s="2"/>
      <c r="BM79" s="2"/>
      <c r="BN79" s="3">
        <f t="shared" si="3"/>
        <v>99.499999999999986</v>
      </c>
      <c r="BO79" s="4">
        <f t="shared" si="4"/>
        <v>59</v>
      </c>
      <c r="BP79" s="3">
        <f t="shared" si="5"/>
        <v>1.6864406779661014</v>
      </c>
      <c r="BQ79" s="5">
        <v>75</v>
      </c>
      <c r="BR79" s="9" t="s">
        <v>298</v>
      </c>
      <c r="BS79" s="10" t="s">
        <v>173</v>
      </c>
    </row>
    <row r="80" spans="1:71" ht="13.35" customHeight="1" x14ac:dyDescent="0.3">
      <c r="A80" s="5">
        <v>76</v>
      </c>
      <c r="B80" s="6"/>
      <c r="C80" s="2">
        <v>0.15</v>
      </c>
      <c r="D80" s="2">
        <v>0.15</v>
      </c>
      <c r="E80" s="2">
        <v>0.45500000000000002</v>
      </c>
      <c r="F80" s="2">
        <v>0.45500000000000002</v>
      </c>
      <c r="G80" s="2">
        <v>8.84</v>
      </c>
      <c r="H80" s="2">
        <v>0</v>
      </c>
      <c r="I80" s="2">
        <v>0.61</v>
      </c>
      <c r="J80" s="2">
        <v>0.61</v>
      </c>
      <c r="K80" s="2">
        <v>1.99</v>
      </c>
      <c r="L80" s="2">
        <v>1.99</v>
      </c>
      <c r="M80" s="2">
        <v>0.61</v>
      </c>
      <c r="N80" s="2">
        <v>0.31</v>
      </c>
      <c r="O80" s="2">
        <v>0</v>
      </c>
      <c r="P80" s="2">
        <v>0</v>
      </c>
      <c r="Q80" s="2">
        <v>0</v>
      </c>
      <c r="R80" s="2">
        <v>0.61</v>
      </c>
      <c r="S80" s="2">
        <v>0</v>
      </c>
      <c r="T80" s="2">
        <v>0</v>
      </c>
      <c r="U80" s="2">
        <v>1.22</v>
      </c>
      <c r="V80" s="2">
        <v>0</v>
      </c>
      <c r="W80" s="2">
        <v>0</v>
      </c>
      <c r="X80" s="2">
        <v>0.61</v>
      </c>
      <c r="Y80" s="2">
        <v>0</v>
      </c>
      <c r="Z80" s="2">
        <v>0.05</v>
      </c>
      <c r="AA80" s="2">
        <v>0.05</v>
      </c>
      <c r="AB80" s="2">
        <v>2.2000000000000002</v>
      </c>
      <c r="AC80" s="2">
        <v>2.2000000000000002</v>
      </c>
      <c r="AD80" s="2">
        <v>0</v>
      </c>
      <c r="AE80" s="2">
        <v>0.5</v>
      </c>
      <c r="AF80" s="2">
        <v>0.4</v>
      </c>
      <c r="AG80" s="2">
        <v>0</v>
      </c>
      <c r="AH80" s="2">
        <v>2.1</v>
      </c>
      <c r="AI80" s="2">
        <v>2.6</v>
      </c>
      <c r="AJ80" s="2">
        <v>5.9</v>
      </c>
      <c r="AK80" s="2">
        <v>5.2</v>
      </c>
      <c r="AL80" s="2">
        <v>2.8</v>
      </c>
      <c r="AM80" s="2">
        <v>0.9</v>
      </c>
      <c r="AN80" s="2">
        <v>1</v>
      </c>
      <c r="AO80" s="2"/>
      <c r="AP80" s="7">
        <v>0</v>
      </c>
      <c r="AQ80" s="2">
        <v>0</v>
      </c>
      <c r="AR80" s="2">
        <v>0</v>
      </c>
      <c r="AS80" s="2">
        <v>4.4000000000000004</v>
      </c>
      <c r="AT80" s="2">
        <v>2.4</v>
      </c>
      <c r="AU80" s="2">
        <v>0</v>
      </c>
      <c r="AV80" s="8">
        <v>0</v>
      </c>
      <c r="AW80" s="2">
        <v>11.2</v>
      </c>
      <c r="AX80" s="2">
        <v>6.2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7.15</v>
      </c>
      <c r="BE80" s="2">
        <v>5.14</v>
      </c>
      <c r="BF80" s="2">
        <v>1.5</v>
      </c>
      <c r="BG80" s="2">
        <v>0.33</v>
      </c>
      <c r="BH80" s="2">
        <v>0</v>
      </c>
      <c r="BI80" s="2">
        <v>0</v>
      </c>
      <c r="BJ80" s="2"/>
      <c r="BK80" s="2"/>
      <c r="BL80" s="2"/>
      <c r="BM80" s="2"/>
      <c r="BN80" s="3">
        <f t="shared" si="3"/>
        <v>82.83</v>
      </c>
      <c r="BO80" s="4">
        <f t="shared" si="4"/>
        <v>58</v>
      </c>
      <c r="BP80" s="3">
        <f t="shared" si="5"/>
        <v>1.4281034482758621</v>
      </c>
      <c r="BQ80" s="5">
        <v>76</v>
      </c>
      <c r="BR80" s="9" t="s">
        <v>299</v>
      </c>
      <c r="BS80" s="10" t="s">
        <v>174</v>
      </c>
    </row>
    <row r="81" spans="1:71" ht="13.35" customHeight="1" x14ac:dyDescent="0.3">
      <c r="A81" s="5">
        <v>77</v>
      </c>
      <c r="B81" s="6"/>
      <c r="C81" s="2">
        <v>0</v>
      </c>
      <c r="D81" s="2">
        <v>0</v>
      </c>
      <c r="E81" s="2">
        <v>0.45500000000000002</v>
      </c>
      <c r="F81" s="2">
        <v>0.45500000000000002</v>
      </c>
      <c r="G81" s="2">
        <v>4.88</v>
      </c>
      <c r="H81" s="2">
        <v>0</v>
      </c>
      <c r="I81" s="2">
        <v>2.89</v>
      </c>
      <c r="J81" s="2">
        <v>2.89</v>
      </c>
      <c r="K81" s="2">
        <v>0.61</v>
      </c>
      <c r="L81" s="2">
        <v>0.61</v>
      </c>
      <c r="M81" s="2">
        <v>1.81</v>
      </c>
      <c r="N81" s="2">
        <v>0</v>
      </c>
      <c r="O81" s="2">
        <v>0</v>
      </c>
      <c r="P81" s="2">
        <v>1.06</v>
      </c>
      <c r="Q81" s="2">
        <v>1.06</v>
      </c>
      <c r="R81" s="2">
        <v>0</v>
      </c>
      <c r="S81" s="2">
        <v>0</v>
      </c>
      <c r="T81" s="2">
        <v>0</v>
      </c>
      <c r="U81" s="2">
        <v>0.61</v>
      </c>
      <c r="V81" s="2">
        <v>0</v>
      </c>
      <c r="W81" s="2">
        <v>0</v>
      </c>
      <c r="X81" s="2">
        <v>0.61</v>
      </c>
      <c r="Y81" s="2">
        <v>0</v>
      </c>
      <c r="Z81" s="2">
        <v>0.13</v>
      </c>
      <c r="AA81" s="2">
        <v>0.13</v>
      </c>
      <c r="AB81" s="2">
        <v>0</v>
      </c>
      <c r="AC81" s="2">
        <v>1.2</v>
      </c>
      <c r="AD81" s="2">
        <v>0</v>
      </c>
      <c r="AE81" s="2">
        <v>0</v>
      </c>
      <c r="AF81" s="2">
        <v>0</v>
      </c>
      <c r="AG81" s="2">
        <v>0</v>
      </c>
      <c r="AH81" s="2">
        <v>5.6</v>
      </c>
      <c r="AI81" s="2">
        <v>0.9</v>
      </c>
      <c r="AJ81" s="2">
        <v>4.0999999999999996</v>
      </c>
      <c r="AK81" s="2">
        <v>7.9</v>
      </c>
      <c r="AL81" s="2">
        <v>1.7</v>
      </c>
      <c r="AM81" s="2">
        <v>3.7</v>
      </c>
      <c r="AN81" s="2">
        <v>6.9</v>
      </c>
      <c r="AO81" s="2">
        <v>0.9</v>
      </c>
      <c r="AP81" s="7">
        <v>0</v>
      </c>
      <c r="AQ81" s="2">
        <v>0.75</v>
      </c>
      <c r="AR81" s="2">
        <v>0.75</v>
      </c>
      <c r="AS81" s="2">
        <v>1.4</v>
      </c>
      <c r="AT81" s="2">
        <v>0.4</v>
      </c>
      <c r="AU81" s="2">
        <v>0</v>
      </c>
      <c r="AV81" s="8">
        <v>2.9</v>
      </c>
      <c r="AW81" s="2">
        <v>4</v>
      </c>
      <c r="AX81" s="2">
        <v>1.5</v>
      </c>
      <c r="AY81" s="2">
        <v>6.2</v>
      </c>
      <c r="AZ81" s="2">
        <v>2.2999999999999998</v>
      </c>
      <c r="BA81" s="2">
        <v>1.8</v>
      </c>
      <c r="BB81" s="2">
        <v>0.8</v>
      </c>
      <c r="BC81" s="2">
        <v>0.3</v>
      </c>
      <c r="BD81" s="2">
        <v>0.87</v>
      </c>
      <c r="BE81" s="2">
        <v>7.58</v>
      </c>
      <c r="BF81" s="2">
        <v>1.8</v>
      </c>
      <c r="BG81" s="2">
        <v>0.57999999999999996</v>
      </c>
      <c r="BH81" s="2">
        <v>0</v>
      </c>
      <c r="BI81" s="2">
        <v>0</v>
      </c>
      <c r="BJ81" s="2"/>
      <c r="BK81" s="2"/>
      <c r="BL81" s="2"/>
      <c r="BM81" s="2"/>
      <c r="BN81" s="3">
        <f t="shared" si="3"/>
        <v>85.029999999999973</v>
      </c>
      <c r="BO81" s="4">
        <f t="shared" si="4"/>
        <v>59</v>
      </c>
      <c r="BP81" s="3">
        <f t="shared" si="5"/>
        <v>1.4411864406779655</v>
      </c>
      <c r="BQ81" s="5">
        <v>77</v>
      </c>
      <c r="BR81" s="9" t="s">
        <v>60</v>
      </c>
      <c r="BS81" s="10" t="s">
        <v>175</v>
      </c>
    </row>
    <row r="82" spans="1:71" ht="13.35" customHeight="1" x14ac:dyDescent="0.3">
      <c r="A82" s="5">
        <v>78</v>
      </c>
      <c r="B82" s="6"/>
      <c r="C82" s="2">
        <v>0</v>
      </c>
      <c r="D82" s="2">
        <v>0</v>
      </c>
      <c r="E82" s="2">
        <v>0.45500000000000002</v>
      </c>
      <c r="F82" s="2">
        <v>0.45500000000000002</v>
      </c>
      <c r="G82" s="2">
        <v>3.05</v>
      </c>
      <c r="H82" s="2">
        <v>0</v>
      </c>
      <c r="I82" s="2">
        <v>0.45500000000000002</v>
      </c>
      <c r="J82" s="2">
        <v>0.45500000000000002</v>
      </c>
      <c r="K82" s="2">
        <v>0.45500000000000002</v>
      </c>
      <c r="L82" s="2">
        <v>0.45500000000000002</v>
      </c>
      <c r="M82" s="2">
        <v>0.91</v>
      </c>
      <c r="N82" s="2">
        <v>0</v>
      </c>
      <c r="O82" s="2">
        <v>0</v>
      </c>
      <c r="P82" s="2">
        <v>0.92</v>
      </c>
      <c r="Q82" s="2">
        <v>0.92</v>
      </c>
      <c r="R82" s="2">
        <v>0</v>
      </c>
      <c r="S82" s="2">
        <v>0.31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0.2</v>
      </c>
      <c r="AC82" s="2">
        <v>5.2</v>
      </c>
      <c r="AD82" s="2">
        <v>0.1</v>
      </c>
      <c r="AE82" s="2">
        <v>2</v>
      </c>
      <c r="AF82" s="2">
        <v>0</v>
      </c>
      <c r="AG82" s="2">
        <v>1.1000000000000001</v>
      </c>
      <c r="AH82" s="2">
        <v>0</v>
      </c>
      <c r="AI82" s="2">
        <v>2.2000000000000002</v>
      </c>
      <c r="AJ82" s="2">
        <v>3.3</v>
      </c>
      <c r="AK82" s="2">
        <v>6</v>
      </c>
      <c r="AL82" s="2">
        <v>0</v>
      </c>
      <c r="AM82" s="2">
        <v>0.3</v>
      </c>
      <c r="AN82" s="2">
        <v>2.2999999999999998</v>
      </c>
      <c r="AO82" s="2">
        <v>8.1999999999999993</v>
      </c>
      <c r="AP82" s="7">
        <v>1.4</v>
      </c>
      <c r="AQ82" s="2">
        <v>1.1000000000000001</v>
      </c>
      <c r="AR82" s="2">
        <v>1.1000000000000001</v>
      </c>
      <c r="AS82" s="2">
        <v>0.2</v>
      </c>
      <c r="AT82" s="2">
        <v>1</v>
      </c>
      <c r="AU82" s="2">
        <v>0.1</v>
      </c>
      <c r="AV82" s="8">
        <v>0</v>
      </c>
      <c r="AW82" s="2">
        <v>2.1</v>
      </c>
      <c r="AX82" s="2">
        <v>4.4000000000000004</v>
      </c>
      <c r="AY82" s="2">
        <v>2.5</v>
      </c>
      <c r="AZ82" s="2">
        <v>5.5</v>
      </c>
      <c r="BA82" s="2">
        <v>3.3</v>
      </c>
      <c r="BB82" s="2">
        <v>2.2000000000000002</v>
      </c>
      <c r="BC82" s="2">
        <v>0</v>
      </c>
      <c r="BD82" s="2">
        <v>0</v>
      </c>
      <c r="BE82" s="2">
        <v>8.75</v>
      </c>
      <c r="BF82" s="2">
        <v>2.5</v>
      </c>
      <c r="BG82" s="2">
        <v>2.96</v>
      </c>
      <c r="BH82" s="2">
        <v>0</v>
      </c>
      <c r="BI82" s="2">
        <v>0</v>
      </c>
      <c r="BJ82" s="2"/>
      <c r="BK82" s="2"/>
      <c r="BL82" s="2"/>
      <c r="BM82" s="2"/>
      <c r="BN82" s="3">
        <f t="shared" si="3"/>
        <v>78.850000000000009</v>
      </c>
      <c r="BO82" s="4">
        <f t="shared" si="4"/>
        <v>59</v>
      </c>
      <c r="BP82" s="3">
        <f t="shared" si="5"/>
        <v>1.3364406779661018</v>
      </c>
      <c r="BQ82" s="5">
        <v>78</v>
      </c>
      <c r="BR82" s="9" t="s">
        <v>61</v>
      </c>
      <c r="BS82" s="10" t="s">
        <v>176</v>
      </c>
    </row>
    <row r="83" spans="1:71" ht="13.35" customHeight="1" x14ac:dyDescent="0.3">
      <c r="A83" s="5">
        <v>79</v>
      </c>
      <c r="B83" s="6"/>
      <c r="C83" s="2">
        <v>0.91</v>
      </c>
      <c r="D83" s="2">
        <v>0.91</v>
      </c>
      <c r="E83" s="2">
        <v>1.83</v>
      </c>
      <c r="F83" s="2">
        <v>1.83</v>
      </c>
      <c r="G83" s="2">
        <v>7.62</v>
      </c>
      <c r="H83" s="2">
        <v>0</v>
      </c>
      <c r="I83" s="2">
        <v>2.29</v>
      </c>
      <c r="J83" s="2">
        <v>2.29</v>
      </c>
      <c r="K83" s="2">
        <v>0.45500000000000002</v>
      </c>
      <c r="L83" s="2">
        <v>0.45500000000000002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3.35</v>
      </c>
      <c r="X83" s="2">
        <v>0</v>
      </c>
      <c r="Y83" s="2"/>
      <c r="Z83" s="2">
        <v>3.65</v>
      </c>
      <c r="AA83" s="2">
        <v>3.65</v>
      </c>
      <c r="AB83" s="2">
        <v>0</v>
      </c>
      <c r="AC83" s="2">
        <v>2.4</v>
      </c>
      <c r="AD83" s="2">
        <v>0</v>
      </c>
      <c r="AE83" s="2">
        <v>5</v>
      </c>
      <c r="AF83" s="2">
        <v>0</v>
      </c>
      <c r="AG83" s="2">
        <v>0.3</v>
      </c>
      <c r="AH83" s="2">
        <v>0</v>
      </c>
      <c r="AI83" s="2"/>
      <c r="AJ83" s="2"/>
      <c r="AK83" s="2"/>
      <c r="AL83" s="2"/>
      <c r="AM83" s="2">
        <v>2.5</v>
      </c>
      <c r="AN83" s="2">
        <v>5</v>
      </c>
      <c r="AO83" s="2">
        <v>8.4</v>
      </c>
      <c r="AP83" s="7">
        <v>9.8999999999999986</v>
      </c>
      <c r="AQ83" s="2">
        <v>1.7</v>
      </c>
      <c r="AR83" s="2">
        <v>1.7</v>
      </c>
      <c r="AS83" s="2">
        <v>0</v>
      </c>
      <c r="AT83" s="2">
        <v>0</v>
      </c>
      <c r="AU83" s="2">
        <v>0</v>
      </c>
      <c r="AV83" s="8">
        <v>0</v>
      </c>
      <c r="AW83" s="2">
        <v>0</v>
      </c>
      <c r="AX83" s="2">
        <v>0.1</v>
      </c>
      <c r="AY83" s="2">
        <v>0</v>
      </c>
      <c r="AZ83" s="2">
        <v>2.4</v>
      </c>
      <c r="BA83" s="2">
        <v>2.2999999999999998</v>
      </c>
      <c r="BB83" s="2">
        <v>9.1</v>
      </c>
      <c r="BC83" s="2">
        <v>1.9</v>
      </c>
      <c r="BD83" s="2">
        <v>1.4</v>
      </c>
      <c r="BE83" s="2">
        <v>0</v>
      </c>
      <c r="BF83" s="2">
        <v>10.780000000000001</v>
      </c>
      <c r="BG83" s="2">
        <v>3.58</v>
      </c>
      <c r="BH83" s="2">
        <v>0</v>
      </c>
      <c r="BI83" s="2">
        <v>0.85</v>
      </c>
      <c r="BJ83" s="2"/>
      <c r="BK83" s="2"/>
      <c r="BL83" s="2"/>
      <c r="BM83" s="2"/>
      <c r="BN83" s="3">
        <f t="shared" si="3"/>
        <v>98.549999999999983</v>
      </c>
      <c r="BO83" s="4">
        <f t="shared" si="4"/>
        <v>54</v>
      </c>
      <c r="BP83" s="3">
        <f t="shared" si="5"/>
        <v>1.8249999999999997</v>
      </c>
      <c r="BQ83" s="5">
        <v>79</v>
      </c>
      <c r="BR83" s="9" t="s">
        <v>62</v>
      </c>
      <c r="BS83" s="10" t="s">
        <v>177</v>
      </c>
    </row>
    <row r="84" spans="1:71" ht="13.35" customHeight="1" x14ac:dyDescent="0.3">
      <c r="A84" s="5">
        <v>80</v>
      </c>
      <c r="B84" s="6"/>
      <c r="C84" s="2">
        <v>0.45500000000000002</v>
      </c>
      <c r="D84" s="2">
        <v>0.45500000000000002</v>
      </c>
      <c r="E84" s="2">
        <v>0.91</v>
      </c>
      <c r="F84" s="2">
        <v>0.91</v>
      </c>
      <c r="G84" s="2">
        <v>4.57</v>
      </c>
      <c r="H84" s="2">
        <v>0</v>
      </c>
      <c r="I84" s="2"/>
      <c r="J84" s="2"/>
      <c r="K84" s="2"/>
      <c r="L84" s="2"/>
      <c r="M84" s="2"/>
      <c r="N84" s="2"/>
      <c r="O84" s="2"/>
      <c r="P84" s="2">
        <v>0.76</v>
      </c>
      <c r="Q84" s="2">
        <v>0.76</v>
      </c>
      <c r="R84" s="2">
        <v>1.83</v>
      </c>
      <c r="S84" s="2">
        <v>0</v>
      </c>
      <c r="T84" s="2">
        <v>0</v>
      </c>
      <c r="U84" s="2">
        <v>2.74</v>
      </c>
      <c r="V84" s="2">
        <v>0</v>
      </c>
      <c r="W84" s="2">
        <v>0.91</v>
      </c>
      <c r="X84" s="2">
        <v>0</v>
      </c>
      <c r="Y84" s="2">
        <v>1.8</v>
      </c>
      <c r="Z84" s="2">
        <v>0.45</v>
      </c>
      <c r="AA84" s="2">
        <v>0.45</v>
      </c>
      <c r="AB84" s="2">
        <v>0.7</v>
      </c>
      <c r="AC84" s="2">
        <v>1.3</v>
      </c>
      <c r="AD84" s="2">
        <v>6.7</v>
      </c>
      <c r="AE84" s="2">
        <v>6</v>
      </c>
      <c r="AF84" s="2">
        <v>2</v>
      </c>
      <c r="AG84" s="2">
        <v>1.5</v>
      </c>
      <c r="AH84" s="2">
        <v>0</v>
      </c>
      <c r="AI84" s="2">
        <v>0</v>
      </c>
      <c r="AJ84" s="2">
        <v>1.4</v>
      </c>
      <c r="AK84" s="2">
        <v>1.9</v>
      </c>
      <c r="AL84" s="2">
        <v>0.1</v>
      </c>
      <c r="AM84" s="2">
        <v>0.15</v>
      </c>
      <c r="AN84" s="2"/>
      <c r="AO84" s="2"/>
      <c r="AP84" s="7">
        <v>13.6</v>
      </c>
      <c r="AQ84" s="2">
        <v>2.6999999999999997</v>
      </c>
      <c r="AR84" s="2">
        <v>2.6999999999999997</v>
      </c>
      <c r="AS84" s="2">
        <v>0.1</v>
      </c>
      <c r="AT84" s="2">
        <v>0.1</v>
      </c>
      <c r="AU84" s="2">
        <v>0.1</v>
      </c>
      <c r="AV84" s="8">
        <v>0</v>
      </c>
      <c r="AW84" s="2">
        <v>0.5</v>
      </c>
      <c r="AX84" s="2">
        <v>0.8</v>
      </c>
      <c r="AY84" s="2">
        <v>0</v>
      </c>
      <c r="AZ84" s="2">
        <v>0</v>
      </c>
      <c r="BA84" s="2">
        <v>1.2</v>
      </c>
      <c r="BB84" s="2">
        <v>3.9</v>
      </c>
      <c r="BC84" s="2">
        <v>2.6</v>
      </c>
      <c r="BD84" s="2">
        <v>0.7</v>
      </c>
      <c r="BE84" s="2">
        <v>0.58000000000000007</v>
      </c>
      <c r="BF84" s="2">
        <v>10.17</v>
      </c>
      <c r="BG84" s="2">
        <v>2.19</v>
      </c>
      <c r="BH84" s="2">
        <v>0</v>
      </c>
      <c r="BI84" s="2">
        <v>1.35</v>
      </c>
      <c r="BJ84" s="2"/>
      <c r="BK84" s="2"/>
      <c r="BL84" s="2"/>
      <c r="BM84" s="2"/>
      <c r="BN84" s="3">
        <f t="shared" si="3"/>
        <v>82.04</v>
      </c>
      <c r="BO84" s="4">
        <f t="shared" si="4"/>
        <v>50</v>
      </c>
      <c r="BP84" s="3">
        <f t="shared" si="5"/>
        <v>1.6408</v>
      </c>
      <c r="BQ84" s="5">
        <v>80</v>
      </c>
      <c r="BR84" s="9" t="s">
        <v>300</v>
      </c>
      <c r="BS84" s="10" t="s">
        <v>178</v>
      </c>
    </row>
    <row r="85" spans="1:71" ht="13.35" customHeight="1" x14ac:dyDescent="0.3">
      <c r="A85" s="5">
        <v>81</v>
      </c>
      <c r="B85" s="6"/>
      <c r="C85" s="2">
        <v>0.45500000000000002</v>
      </c>
      <c r="D85" s="2">
        <v>0.45500000000000002</v>
      </c>
      <c r="E85" s="2">
        <v>1.0649999999999999</v>
      </c>
      <c r="F85" s="2">
        <v>1.0649999999999999</v>
      </c>
      <c r="G85" s="2">
        <v>0</v>
      </c>
      <c r="H85" s="2"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2.0499999999999998</v>
      </c>
      <c r="AC85" s="2">
        <v>0</v>
      </c>
      <c r="AD85" s="2">
        <v>0.05</v>
      </c>
      <c r="AE85" s="2">
        <v>0</v>
      </c>
      <c r="AF85" s="2">
        <v>0.9</v>
      </c>
      <c r="AG85" s="2">
        <v>0.9</v>
      </c>
      <c r="AH85" s="2">
        <v>0.1</v>
      </c>
      <c r="AI85" s="2">
        <v>1</v>
      </c>
      <c r="AJ85" s="2">
        <v>0</v>
      </c>
      <c r="AK85" s="2">
        <v>0.9</v>
      </c>
      <c r="AL85" s="2">
        <v>0</v>
      </c>
      <c r="AM85" s="2">
        <v>0.2</v>
      </c>
      <c r="AN85" s="2">
        <v>1.7</v>
      </c>
      <c r="AO85" s="2">
        <v>0</v>
      </c>
      <c r="AP85" s="7">
        <v>3.4000000000000004</v>
      </c>
      <c r="AQ85" s="2">
        <v>3.75</v>
      </c>
      <c r="AR85" s="2">
        <v>3.75</v>
      </c>
      <c r="AS85" s="2">
        <v>3.9</v>
      </c>
      <c r="AT85" s="2">
        <v>1.4</v>
      </c>
      <c r="AU85" s="2">
        <v>0.1</v>
      </c>
      <c r="AV85" s="8">
        <v>0</v>
      </c>
      <c r="AW85" s="2">
        <v>0.37</v>
      </c>
      <c r="AX85" s="2">
        <v>0.73</v>
      </c>
      <c r="AY85" s="2">
        <v>0</v>
      </c>
      <c r="AZ85" s="2">
        <v>0.5</v>
      </c>
      <c r="BA85" s="2">
        <v>1</v>
      </c>
      <c r="BB85" s="2">
        <v>0</v>
      </c>
      <c r="BC85" s="2">
        <v>6.8000000000000007</v>
      </c>
      <c r="BD85" s="2">
        <v>0.84000000000000008</v>
      </c>
      <c r="BE85" s="2">
        <v>0.75</v>
      </c>
      <c r="BF85" s="2">
        <v>2.52</v>
      </c>
      <c r="BG85" s="2">
        <v>6.6899999999999995</v>
      </c>
      <c r="BH85" s="2">
        <v>1.823</v>
      </c>
      <c r="BI85" s="2">
        <v>1.57</v>
      </c>
      <c r="BJ85" s="2"/>
      <c r="BK85" s="2"/>
      <c r="BL85" s="2"/>
      <c r="BM85" s="2"/>
      <c r="BN85" s="3">
        <f t="shared" si="3"/>
        <v>50.733000000000004</v>
      </c>
      <c r="BO85" s="4">
        <f t="shared" si="4"/>
        <v>40</v>
      </c>
      <c r="BP85" s="3">
        <f t="shared" si="5"/>
        <v>1.2683250000000001</v>
      </c>
      <c r="BQ85" s="5">
        <v>81</v>
      </c>
      <c r="BR85" s="9" t="s">
        <v>301</v>
      </c>
      <c r="BS85" s="10" t="s">
        <v>179</v>
      </c>
    </row>
    <row r="86" spans="1:71" ht="13.35" customHeight="1" x14ac:dyDescent="0.3">
      <c r="A86" s="5">
        <v>82</v>
      </c>
      <c r="B86" s="6"/>
      <c r="C86" s="2">
        <v>0.76</v>
      </c>
      <c r="D86" s="2">
        <v>0.76</v>
      </c>
      <c r="E86" s="2">
        <v>0.76</v>
      </c>
      <c r="F86" s="2">
        <v>0.76</v>
      </c>
      <c r="G86" s="2">
        <v>3.35</v>
      </c>
      <c r="H86" s="2">
        <v>0</v>
      </c>
      <c r="I86" s="2">
        <v>5.18</v>
      </c>
      <c r="J86" s="2">
        <v>5.18</v>
      </c>
      <c r="K86" s="2">
        <v>3.0449999999999999</v>
      </c>
      <c r="L86" s="2">
        <v>3.0449999999999999</v>
      </c>
      <c r="M86" s="2">
        <v>0.31</v>
      </c>
      <c r="N86" s="2">
        <v>0.91</v>
      </c>
      <c r="O86" s="2">
        <v>0</v>
      </c>
      <c r="P86" s="2">
        <v>1.98</v>
      </c>
      <c r="Q86" s="2">
        <v>1.98</v>
      </c>
      <c r="R86" s="2">
        <v>0</v>
      </c>
      <c r="S86" s="2">
        <v>1.22</v>
      </c>
      <c r="T86" s="2">
        <v>0</v>
      </c>
      <c r="U86" s="2">
        <v>0</v>
      </c>
      <c r="V86" s="2">
        <v>0.31</v>
      </c>
      <c r="W86" s="2">
        <v>0</v>
      </c>
      <c r="X86" s="2"/>
      <c r="Y86" s="2"/>
      <c r="Z86" s="2">
        <v>0</v>
      </c>
      <c r="AA86" s="2">
        <v>0</v>
      </c>
      <c r="AB86" s="2">
        <v>0</v>
      </c>
      <c r="AC86" s="2">
        <v>0</v>
      </c>
      <c r="AD86" s="2">
        <v>0.2</v>
      </c>
      <c r="AE86" s="2">
        <v>0</v>
      </c>
      <c r="AF86" s="2">
        <v>0</v>
      </c>
      <c r="AG86" s="2">
        <v>0</v>
      </c>
      <c r="AH86" s="2">
        <v>0.3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3.2</v>
      </c>
      <c r="AO86" s="2">
        <v>0</v>
      </c>
      <c r="AP86" s="7">
        <v>0.1</v>
      </c>
      <c r="AQ86" s="2">
        <v>1.2000000000000002</v>
      </c>
      <c r="AR86" s="2">
        <v>1.2000000000000002</v>
      </c>
      <c r="AS86" s="2">
        <v>0</v>
      </c>
      <c r="AT86" s="2">
        <v>2.7</v>
      </c>
      <c r="AU86" s="2">
        <v>1.9</v>
      </c>
      <c r="AV86" s="8">
        <v>0.6</v>
      </c>
      <c r="AW86" s="2">
        <v>0</v>
      </c>
      <c r="AX86" s="2">
        <v>0</v>
      </c>
      <c r="AY86" s="2">
        <v>0</v>
      </c>
      <c r="AZ86" s="2">
        <v>1.5</v>
      </c>
      <c r="BA86" s="2">
        <v>0.7</v>
      </c>
      <c r="BB86" s="2">
        <v>0</v>
      </c>
      <c r="BC86" s="2">
        <v>6.8</v>
      </c>
      <c r="BD86" s="2">
        <v>5.59</v>
      </c>
      <c r="BE86" s="2">
        <v>0.64</v>
      </c>
      <c r="BF86" s="2">
        <v>0.43</v>
      </c>
      <c r="BG86" s="2">
        <v>13.16</v>
      </c>
      <c r="BH86" s="2">
        <v>6.5960000000000001</v>
      </c>
      <c r="BI86" s="2">
        <v>1.32</v>
      </c>
      <c r="BJ86" s="2"/>
      <c r="BK86" s="2"/>
      <c r="BL86" s="2"/>
      <c r="BM86" s="2"/>
      <c r="BN86" s="3">
        <f t="shared" si="3"/>
        <v>77.686000000000007</v>
      </c>
      <c r="BO86" s="4">
        <f t="shared" si="4"/>
        <v>57</v>
      </c>
      <c r="BP86" s="3">
        <f t="shared" si="5"/>
        <v>1.3629122807017544</v>
      </c>
      <c r="BQ86" s="5">
        <v>82</v>
      </c>
      <c r="BR86" s="9" t="s">
        <v>302</v>
      </c>
      <c r="BS86" s="10" t="s">
        <v>180</v>
      </c>
    </row>
    <row r="87" spans="1:71" ht="13.35" customHeight="1" x14ac:dyDescent="0.3">
      <c r="A87" s="5">
        <v>83</v>
      </c>
      <c r="B87" s="6"/>
      <c r="C87" s="2">
        <v>0.76</v>
      </c>
      <c r="D87" s="2">
        <v>0.76</v>
      </c>
      <c r="E87" s="2">
        <v>3.05</v>
      </c>
      <c r="F87" s="2">
        <v>3.05</v>
      </c>
      <c r="G87" s="2">
        <v>0.61</v>
      </c>
      <c r="H87" s="2">
        <v>0</v>
      </c>
      <c r="I87" s="2">
        <v>0.91500000000000004</v>
      </c>
      <c r="J87" s="2">
        <v>0.91500000000000004</v>
      </c>
      <c r="K87" s="2">
        <v>1.83</v>
      </c>
      <c r="L87" s="2">
        <v>1.83</v>
      </c>
      <c r="M87" s="2">
        <v>1.83</v>
      </c>
      <c r="N87" s="2">
        <v>2.74</v>
      </c>
      <c r="O87" s="2">
        <v>0</v>
      </c>
      <c r="P87" s="2">
        <v>2.13</v>
      </c>
      <c r="Q87" s="2">
        <v>2.13</v>
      </c>
      <c r="R87" s="2">
        <v>0</v>
      </c>
      <c r="S87" s="2">
        <v>0</v>
      </c>
      <c r="T87" s="2">
        <v>2.75</v>
      </c>
      <c r="U87" s="2">
        <v>1.22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0.1</v>
      </c>
      <c r="AD87" s="2">
        <v>0.05</v>
      </c>
      <c r="AE87" s="2">
        <v>0.05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0.6</v>
      </c>
      <c r="AL87" s="2">
        <v>0</v>
      </c>
      <c r="AM87" s="2">
        <v>0.7</v>
      </c>
      <c r="AN87" s="2">
        <v>0.2</v>
      </c>
      <c r="AO87" s="2">
        <v>0.2</v>
      </c>
      <c r="AP87" s="7">
        <v>0.89999999999999991</v>
      </c>
      <c r="AQ87" s="2">
        <v>1.25</v>
      </c>
      <c r="AR87" s="2">
        <v>1.25</v>
      </c>
      <c r="AS87" s="2">
        <v>0.8</v>
      </c>
      <c r="AT87" s="2">
        <v>0.79999999999999993</v>
      </c>
      <c r="AU87" s="2">
        <v>3.2</v>
      </c>
      <c r="AV87" s="8">
        <v>3.8</v>
      </c>
      <c r="AW87" s="2">
        <v>0</v>
      </c>
      <c r="AX87" s="2">
        <v>0</v>
      </c>
      <c r="AY87" s="2">
        <v>0.1</v>
      </c>
      <c r="AZ87" s="2">
        <v>3.2</v>
      </c>
      <c r="BA87" s="2">
        <v>0.3</v>
      </c>
      <c r="BB87" s="2">
        <v>0</v>
      </c>
      <c r="BC87" s="2">
        <v>0</v>
      </c>
      <c r="BD87" s="2">
        <v>2.8200000000000003</v>
      </c>
      <c r="BE87" s="2">
        <v>2.02</v>
      </c>
      <c r="BF87" s="2">
        <v>1.92</v>
      </c>
      <c r="BG87" s="2">
        <v>1.67</v>
      </c>
      <c r="BH87" s="2">
        <v>0</v>
      </c>
      <c r="BI87" s="2">
        <v>11.68</v>
      </c>
      <c r="BJ87" s="2"/>
      <c r="BK87" s="2"/>
      <c r="BL87" s="2"/>
      <c r="BM87" s="2"/>
      <c r="BN87" s="3">
        <f t="shared" si="3"/>
        <v>64.13</v>
      </c>
      <c r="BO87" s="4">
        <f t="shared" si="4"/>
        <v>59</v>
      </c>
      <c r="BP87" s="3">
        <f t="shared" si="5"/>
        <v>1.0869491525423729</v>
      </c>
      <c r="BQ87" s="5">
        <v>83</v>
      </c>
      <c r="BR87" s="9" t="s">
        <v>63</v>
      </c>
      <c r="BS87" s="10" t="s">
        <v>181</v>
      </c>
    </row>
    <row r="88" spans="1:71" ht="13.35" customHeight="1" x14ac:dyDescent="0.3">
      <c r="A88" s="5">
        <v>84</v>
      </c>
      <c r="B88" s="6"/>
      <c r="C88" s="2">
        <v>2.5000000000000001E-2</v>
      </c>
      <c r="D88" s="2">
        <v>2.5000000000000001E-2</v>
      </c>
      <c r="E88" s="2">
        <v>2.5000000000000001E-2</v>
      </c>
      <c r="F88" s="2">
        <v>2.5000000000000001E-2</v>
      </c>
      <c r="G88" s="2">
        <v>3.48</v>
      </c>
      <c r="H88" s="2">
        <v>0.74</v>
      </c>
      <c r="I88" s="2">
        <v>0.36</v>
      </c>
      <c r="J88" s="2">
        <v>9.9999999999999992E-2</v>
      </c>
      <c r="K88" s="2">
        <v>9.9999999999999992E-2</v>
      </c>
      <c r="L88" s="2">
        <v>9.9999999999999992E-2</v>
      </c>
      <c r="M88" s="2"/>
      <c r="N88" s="2">
        <v>0.61</v>
      </c>
      <c r="O88" s="2">
        <v>0.61</v>
      </c>
      <c r="P88" s="2">
        <v>0.15</v>
      </c>
      <c r="Q88" s="2">
        <v>2.29</v>
      </c>
      <c r="R88" s="2">
        <v>0.76</v>
      </c>
      <c r="S88" s="2">
        <v>0.46</v>
      </c>
      <c r="T88" s="2">
        <v>0.3</v>
      </c>
      <c r="U88" s="2">
        <v>1.68</v>
      </c>
      <c r="V88" s="2">
        <v>0.15</v>
      </c>
      <c r="W88" s="2"/>
      <c r="X88" s="2">
        <v>0.31</v>
      </c>
      <c r="Y88" s="2">
        <v>0</v>
      </c>
      <c r="Z88" s="2">
        <v>0</v>
      </c>
      <c r="AA88" s="2">
        <v>0</v>
      </c>
      <c r="AB88" s="2">
        <v>1.55</v>
      </c>
      <c r="AC88" s="2"/>
      <c r="AD88" s="2">
        <v>0</v>
      </c>
      <c r="AE88" s="2">
        <v>0</v>
      </c>
      <c r="AF88" s="2">
        <v>0</v>
      </c>
      <c r="AG88" s="2">
        <v>0</v>
      </c>
      <c r="AH88" s="2">
        <v>0.1</v>
      </c>
      <c r="AI88" s="2">
        <v>0</v>
      </c>
      <c r="AJ88" s="2">
        <v>0</v>
      </c>
      <c r="AK88" s="2">
        <v>0.2</v>
      </c>
      <c r="AL88" s="2">
        <v>0</v>
      </c>
      <c r="AM88" s="2">
        <v>0</v>
      </c>
      <c r="AN88" s="2">
        <v>0.2</v>
      </c>
      <c r="AO88" s="2">
        <v>0.9</v>
      </c>
      <c r="AP88" s="7">
        <v>0</v>
      </c>
      <c r="AQ88" s="2">
        <v>0.45</v>
      </c>
      <c r="AR88" s="2">
        <v>0.45</v>
      </c>
      <c r="AS88" s="2"/>
      <c r="AT88" s="2">
        <v>1.2</v>
      </c>
      <c r="AU88" s="2">
        <v>0</v>
      </c>
      <c r="AV88" s="8">
        <v>0</v>
      </c>
      <c r="AW88" s="2">
        <v>0</v>
      </c>
      <c r="AX88" s="2">
        <v>0</v>
      </c>
      <c r="AY88" s="2">
        <v>2.1</v>
      </c>
      <c r="AZ88" s="2">
        <v>0.4</v>
      </c>
      <c r="BA88" s="2">
        <v>7.5</v>
      </c>
      <c r="BB88" s="2">
        <v>0.6</v>
      </c>
      <c r="BC88" s="2">
        <v>0.4</v>
      </c>
      <c r="BD88" s="2">
        <v>1.8</v>
      </c>
      <c r="BE88" s="2">
        <v>6.07</v>
      </c>
      <c r="BF88" s="2">
        <v>1.06</v>
      </c>
      <c r="BG88" s="2">
        <v>0</v>
      </c>
      <c r="BH88" s="2">
        <v>0</v>
      </c>
      <c r="BI88" s="2">
        <v>1.0900000000000001</v>
      </c>
      <c r="BJ88" s="2"/>
      <c r="BK88" s="2"/>
      <c r="BL88" s="2"/>
      <c r="BM88" s="2"/>
      <c r="BN88" s="3">
        <f t="shared" si="3"/>
        <v>38.370000000000005</v>
      </c>
      <c r="BO88" s="4">
        <f t="shared" si="4"/>
        <v>55</v>
      </c>
      <c r="BP88" s="3">
        <f t="shared" si="5"/>
        <v>0.69763636363636372</v>
      </c>
      <c r="BQ88" s="5">
        <v>84</v>
      </c>
      <c r="BR88" s="9" t="s">
        <v>64</v>
      </c>
      <c r="BS88" s="10" t="s">
        <v>182</v>
      </c>
    </row>
    <row r="89" spans="1:71" ht="13.35" customHeight="1" x14ac:dyDescent="0.3">
      <c r="A89" s="5">
        <v>85</v>
      </c>
      <c r="B89" s="6"/>
      <c r="C89" s="2">
        <v>0.2475</v>
      </c>
      <c r="D89" s="2">
        <v>0.2475</v>
      </c>
      <c r="E89" s="2">
        <v>0.2475</v>
      </c>
      <c r="F89" s="2">
        <v>0.2475</v>
      </c>
      <c r="G89" s="2">
        <v>3.78</v>
      </c>
      <c r="H89" s="2">
        <v>0.18</v>
      </c>
      <c r="I89" s="2">
        <v>0.61</v>
      </c>
      <c r="J89" s="2">
        <v>0.20333333333333334</v>
      </c>
      <c r="K89" s="2">
        <v>0.20333333333333334</v>
      </c>
      <c r="L89" s="2">
        <v>0.20333333333333334</v>
      </c>
      <c r="M89" s="2"/>
      <c r="N89" s="2">
        <v>0.3</v>
      </c>
      <c r="O89" s="2">
        <v>0</v>
      </c>
      <c r="P89" s="2">
        <v>0.61</v>
      </c>
      <c r="Q89" s="2">
        <v>1.22</v>
      </c>
      <c r="R89" s="2">
        <v>0.91</v>
      </c>
      <c r="S89" s="2">
        <v>0.91</v>
      </c>
      <c r="T89" s="2"/>
      <c r="U89" s="2">
        <v>0.61</v>
      </c>
      <c r="V89" s="2">
        <v>0</v>
      </c>
      <c r="W89" s="2"/>
      <c r="X89" s="2">
        <v>0</v>
      </c>
      <c r="Y89" s="2">
        <v>0</v>
      </c>
      <c r="Z89" s="2">
        <v>0.05</v>
      </c>
      <c r="AA89" s="2">
        <v>0.05</v>
      </c>
      <c r="AB89" s="2">
        <v>0.3</v>
      </c>
      <c r="AC89" s="2">
        <v>0</v>
      </c>
      <c r="AD89" s="2">
        <v>0.7</v>
      </c>
      <c r="AE89" s="2">
        <v>1</v>
      </c>
      <c r="AF89" s="2">
        <v>0</v>
      </c>
      <c r="AG89" s="2"/>
      <c r="AH89" s="2">
        <v>6.2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1.8</v>
      </c>
      <c r="AP89" s="7">
        <v>2.7</v>
      </c>
      <c r="AQ89" s="2">
        <v>0.1</v>
      </c>
      <c r="AR89" s="2">
        <v>0.1</v>
      </c>
      <c r="AS89" s="2"/>
      <c r="AT89" s="2">
        <v>0.1</v>
      </c>
      <c r="AU89" s="2">
        <v>0</v>
      </c>
      <c r="AV89" s="8">
        <v>0</v>
      </c>
      <c r="AW89" s="2">
        <v>0</v>
      </c>
      <c r="AX89" s="2">
        <v>0</v>
      </c>
      <c r="AY89" s="2">
        <v>2.5</v>
      </c>
      <c r="AZ89" s="2">
        <v>0.6</v>
      </c>
      <c r="BA89" s="2">
        <v>0.2</v>
      </c>
      <c r="BB89" s="2">
        <v>0.2</v>
      </c>
      <c r="BC89" s="2">
        <v>0.3</v>
      </c>
      <c r="BD89" s="2">
        <v>2.6</v>
      </c>
      <c r="BE89" s="2">
        <v>5.68</v>
      </c>
      <c r="BF89" s="2">
        <v>2.8</v>
      </c>
      <c r="BG89" s="2">
        <v>2.3200000000000003</v>
      </c>
      <c r="BH89" s="2">
        <v>0</v>
      </c>
      <c r="BI89" s="2">
        <v>0</v>
      </c>
      <c r="BJ89" s="2"/>
      <c r="BK89" s="2"/>
      <c r="BL89" s="2"/>
      <c r="BM89" s="2"/>
      <c r="BN89" s="3">
        <f t="shared" si="3"/>
        <v>41.030000000000008</v>
      </c>
      <c r="BO89" s="4">
        <f t="shared" si="4"/>
        <v>54</v>
      </c>
      <c r="BP89" s="3">
        <f t="shared" si="5"/>
        <v>0.75981481481481494</v>
      </c>
      <c r="BQ89" s="5">
        <v>85</v>
      </c>
      <c r="BR89" s="9" t="s">
        <v>65</v>
      </c>
      <c r="BS89" s="10" t="s">
        <v>183</v>
      </c>
    </row>
    <row r="90" spans="1:71" ht="13.35" customHeight="1" x14ac:dyDescent="0.3">
      <c r="A90" s="5">
        <v>86</v>
      </c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v>0</v>
      </c>
      <c r="AC90" s="2">
        <v>0.22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0.68</v>
      </c>
      <c r="AP90" s="7">
        <v>0</v>
      </c>
      <c r="AQ90" s="2">
        <v>0</v>
      </c>
      <c r="AR90" s="2">
        <v>0</v>
      </c>
      <c r="AS90" s="2"/>
      <c r="AT90" s="2">
        <v>0</v>
      </c>
      <c r="AU90" s="2">
        <v>0</v>
      </c>
      <c r="AV90" s="8">
        <v>0</v>
      </c>
      <c r="AW90" s="2">
        <v>0</v>
      </c>
      <c r="AX90" s="2">
        <v>0</v>
      </c>
      <c r="AY90" s="2">
        <v>0</v>
      </c>
      <c r="AZ90" s="2">
        <v>0.9</v>
      </c>
      <c r="BA90" s="2">
        <v>0</v>
      </c>
      <c r="BB90" s="2">
        <v>0.5</v>
      </c>
      <c r="BC90" s="2">
        <v>0.9</v>
      </c>
      <c r="BD90" s="2">
        <v>0</v>
      </c>
      <c r="BE90" s="2">
        <v>0</v>
      </c>
      <c r="BF90" s="2">
        <v>0.67</v>
      </c>
      <c r="BG90" s="2">
        <v>0.37</v>
      </c>
      <c r="BH90" s="2">
        <v>0</v>
      </c>
      <c r="BI90" s="2">
        <v>0</v>
      </c>
      <c r="BJ90" s="2"/>
      <c r="BK90" s="2"/>
      <c r="BL90" s="2"/>
      <c r="BM90" s="2"/>
      <c r="BN90" s="3">
        <f t="shared" si="3"/>
        <v>4.2399999999999993</v>
      </c>
      <c r="BO90" s="4">
        <f t="shared" si="4"/>
        <v>33</v>
      </c>
      <c r="BP90" s="3">
        <f t="shared" si="5"/>
        <v>0.12848484848484845</v>
      </c>
      <c r="BQ90" s="5">
        <v>86</v>
      </c>
      <c r="BR90" s="9" t="s">
        <v>66</v>
      </c>
      <c r="BS90" s="10" t="s">
        <v>184</v>
      </c>
    </row>
    <row r="91" spans="1:71" ht="13.35" customHeight="1" x14ac:dyDescent="0.3">
      <c r="A91" s="5">
        <v>87</v>
      </c>
      <c r="B91" s="6"/>
      <c r="C91" s="2">
        <v>0.61</v>
      </c>
      <c r="D91" s="2">
        <v>0.61</v>
      </c>
      <c r="E91" s="2">
        <v>0.61</v>
      </c>
      <c r="F91" s="2">
        <v>0.61</v>
      </c>
      <c r="G91" s="2">
        <v>15.39</v>
      </c>
      <c r="H91" s="2">
        <v>2.31</v>
      </c>
      <c r="I91" s="2">
        <v>4.8499999999999996</v>
      </c>
      <c r="J91" s="2">
        <v>2.7433333333333336</v>
      </c>
      <c r="K91" s="2">
        <v>2.7433333333333336</v>
      </c>
      <c r="L91" s="2">
        <v>2.7433333333333336</v>
      </c>
      <c r="M91" s="2"/>
      <c r="N91" s="2">
        <v>3.05</v>
      </c>
      <c r="O91" s="2">
        <v>4.2699999999999996</v>
      </c>
      <c r="P91" s="2">
        <v>0.61</v>
      </c>
      <c r="Q91" s="2">
        <v>0.61</v>
      </c>
      <c r="R91" s="2">
        <v>3.2</v>
      </c>
      <c r="S91" s="2">
        <v>0.76</v>
      </c>
      <c r="T91" s="2">
        <v>2.13</v>
      </c>
      <c r="U91" s="2"/>
      <c r="V91" s="2">
        <v>3.05</v>
      </c>
      <c r="W91" s="2">
        <v>0.94</v>
      </c>
      <c r="X91" s="2">
        <v>0</v>
      </c>
      <c r="Y91" s="2">
        <v>0</v>
      </c>
      <c r="Z91" s="2">
        <v>0.05</v>
      </c>
      <c r="AA91" s="2">
        <v>0.05</v>
      </c>
      <c r="AB91" s="2">
        <v>1.5</v>
      </c>
      <c r="AC91" s="2">
        <v>0.2</v>
      </c>
      <c r="AD91" s="2">
        <v>1.2</v>
      </c>
      <c r="AE91" s="2">
        <v>2.1</v>
      </c>
      <c r="AF91" s="2">
        <v>1.3</v>
      </c>
      <c r="AG91" s="2">
        <v>0.5</v>
      </c>
      <c r="AH91" s="2">
        <v>0.3</v>
      </c>
      <c r="AI91" s="2">
        <v>0.1</v>
      </c>
      <c r="AJ91" s="2">
        <v>0</v>
      </c>
      <c r="AK91" s="2">
        <v>0</v>
      </c>
      <c r="AL91" s="2">
        <v>0</v>
      </c>
      <c r="AM91" s="2">
        <v>0.3</v>
      </c>
      <c r="AN91" s="2">
        <v>0.2</v>
      </c>
      <c r="AO91" s="2">
        <v>0.8</v>
      </c>
      <c r="AP91" s="7"/>
      <c r="AQ91" s="2">
        <v>0</v>
      </c>
      <c r="AR91" s="2">
        <v>0</v>
      </c>
      <c r="AS91" s="2">
        <v>0</v>
      </c>
      <c r="AT91" s="2">
        <v>2</v>
      </c>
      <c r="AU91" s="2">
        <v>0.8</v>
      </c>
      <c r="AV91" s="8">
        <v>0</v>
      </c>
      <c r="AW91" s="2">
        <v>0.6</v>
      </c>
      <c r="AX91" s="2">
        <v>0</v>
      </c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3">
        <f t="shared" si="3"/>
        <v>63.839999999999982</v>
      </c>
      <c r="BO91" s="4">
        <f t="shared" si="4"/>
        <v>45</v>
      </c>
      <c r="BP91" s="3">
        <f t="shared" si="5"/>
        <v>1.4186666666666663</v>
      </c>
      <c r="BQ91" s="5">
        <v>87</v>
      </c>
      <c r="BR91" s="9" t="s">
        <v>303</v>
      </c>
      <c r="BS91" s="10" t="s">
        <v>185</v>
      </c>
    </row>
    <row r="92" spans="1:71" ht="13.35" customHeight="1" x14ac:dyDescent="0.3">
      <c r="A92" s="5">
        <v>88</v>
      </c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7"/>
      <c r="AQ92" s="2">
        <v>0</v>
      </c>
      <c r="AR92" s="2">
        <v>0</v>
      </c>
      <c r="AS92" s="2"/>
      <c r="AT92" s="2"/>
      <c r="AU92" s="2"/>
      <c r="AV92" s="8">
        <v>5.5</v>
      </c>
      <c r="AW92" s="2">
        <v>6</v>
      </c>
      <c r="AX92" s="2">
        <v>4.9000000000000004</v>
      </c>
      <c r="AY92" s="2">
        <v>3.2</v>
      </c>
      <c r="AZ92" s="2">
        <v>3.2</v>
      </c>
      <c r="BA92" s="2">
        <v>0</v>
      </c>
      <c r="BB92" s="2">
        <v>0</v>
      </c>
      <c r="BC92" s="2">
        <v>0.2</v>
      </c>
      <c r="BD92" s="2">
        <v>5.5</v>
      </c>
      <c r="BE92" s="2">
        <v>1.27</v>
      </c>
      <c r="BF92" s="2">
        <v>1.98</v>
      </c>
      <c r="BG92" s="2">
        <v>0</v>
      </c>
      <c r="BH92" s="2">
        <v>0</v>
      </c>
      <c r="BI92" s="2">
        <v>0.28000000000000003</v>
      </c>
      <c r="BJ92" s="2"/>
      <c r="BK92" s="2"/>
      <c r="BL92" s="2"/>
      <c r="BM92" s="2"/>
      <c r="BN92" s="3">
        <f t="shared" si="3"/>
        <v>32.029999999999994</v>
      </c>
      <c r="BO92" s="4">
        <f t="shared" si="4"/>
        <v>16</v>
      </c>
      <c r="BP92" s="3">
        <f t="shared" si="5"/>
        <v>2.0018749999999996</v>
      </c>
      <c r="BQ92" s="5">
        <v>88</v>
      </c>
      <c r="BR92" s="9" t="s">
        <v>304</v>
      </c>
      <c r="BS92" s="10" t="s">
        <v>186</v>
      </c>
    </row>
    <row r="93" spans="1:71" ht="13.35" customHeight="1" x14ac:dyDescent="0.3">
      <c r="A93" s="5">
        <v>89</v>
      </c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3.96</v>
      </c>
      <c r="O93" s="2">
        <v>1.83</v>
      </c>
      <c r="P93" s="2">
        <v>1.37</v>
      </c>
      <c r="Q93" s="2">
        <v>0.46</v>
      </c>
      <c r="R93" s="2">
        <v>1.37</v>
      </c>
      <c r="S93" s="2">
        <v>1.37</v>
      </c>
      <c r="T93" s="2">
        <v>4.88</v>
      </c>
      <c r="U93" s="2"/>
      <c r="V93" s="2">
        <v>0.3</v>
      </c>
      <c r="W93" s="2">
        <v>0.3</v>
      </c>
      <c r="X93" s="2">
        <v>0.3</v>
      </c>
      <c r="Y93" s="2">
        <v>0</v>
      </c>
      <c r="Z93" s="2">
        <v>0.11</v>
      </c>
      <c r="AA93" s="2">
        <v>0.11</v>
      </c>
      <c r="AB93" s="2">
        <v>0.3</v>
      </c>
      <c r="AC93" s="2">
        <v>0</v>
      </c>
      <c r="AD93" s="2">
        <v>1.7</v>
      </c>
      <c r="AE93" s="2">
        <v>4</v>
      </c>
      <c r="AF93" s="2">
        <v>0.6</v>
      </c>
      <c r="AG93" s="2">
        <v>0</v>
      </c>
      <c r="AH93" s="2">
        <v>0.3</v>
      </c>
      <c r="AI93" s="2">
        <v>0</v>
      </c>
      <c r="AJ93" s="2">
        <v>1.9</v>
      </c>
      <c r="AK93" s="2">
        <v>0</v>
      </c>
      <c r="AL93" s="2">
        <v>0</v>
      </c>
      <c r="AM93" s="2">
        <v>0.8</v>
      </c>
      <c r="AN93" s="2">
        <v>0</v>
      </c>
      <c r="AO93" s="2">
        <v>0</v>
      </c>
      <c r="AP93" s="7">
        <v>0.1</v>
      </c>
      <c r="AQ93" s="2">
        <v>2.5000000000000001E-2</v>
      </c>
      <c r="AR93" s="2">
        <v>2.5000000000000001E-2</v>
      </c>
      <c r="AS93" s="2">
        <v>0.05</v>
      </c>
      <c r="AT93" s="2">
        <v>9.5</v>
      </c>
      <c r="AU93" s="2">
        <v>7.1</v>
      </c>
      <c r="AV93" s="8">
        <v>8.8000000000000007</v>
      </c>
      <c r="AW93" s="2">
        <v>5.9</v>
      </c>
      <c r="AX93" s="2">
        <v>7.3</v>
      </c>
      <c r="AY93" s="2">
        <v>2.1</v>
      </c>
      <c r="AZ93" s="2">
        <v>1</v>
      </c>
      <c r="BA93" s="2">
        <v>0</v>
      </c>
      <c r="BB93" s="2">
        <v>0</v>
      </c>
      <c r="BC93" s="2">
        <v>1.2</v>
      </c>
      <c r="BD93" s="2">
        <v>8.3500000000000014</v>
      </c>
      <c r="BE93" s="2">
        <v>0.49</v>
      </c>
      <c r="BF93" s="2">
        <v>1.03</v>
      </c>
      <c r="BG93" s="2">
        <v>6.6400000000000006</v>
      </c>
      <c r="BH93" s="2">
        <v>2.11</v>
      </c>
      <c r="BI93" s="2">
        <v>4.4000000000000004</v>
      </c>
      <c r="BJ93" s="2"/>
      <c r="BK93" s="2"/>
      <c r="BL93" s="2"/>
      <c r="BM93" s="2"/>
      <c r="BN93" s="3">
        <f t="shared" si="3"/>
        <v>92.08</v>
      </c>
      <c r="BO93" s="4">
        <f t="shared" si="4"/>
        <v>47</v>
      </c>
      <c r="BP93" s="3">
        <f t="shared" si="5"/>
        <v>1.9591489361702128</v>
      </c>
      <c r="BQ93" s="5">
        <v>89</v>
      </c>
      <c r="BR93" s="9" t="s">
        <v>67</v>
      </c>
      <c r="BS93" s="10" t="s">
        <v>187</v>
      </c>
    </row>
    <row r="94" spans="1:71" ht="13.35" customHeight="1" x14ac:dyDescent="0.3">
      <c r="A94" s="5">
        <v>90</v>
      </c>
      <c r="B94" s="6"/>
      <c r="C94" s="2">
        <v>4.6100000000000003</v>
      </c>
      <c r="D94" s="2">
        <v>4.6100000000000003</v>
      </c>
      <c r="E94" s="2">
        <v>4.6100000000000003</v>
      </c>
      <c r="F94" s="2">
        <v>4.6100000000000003</v>
      </c>
      <c r="G94" s="2">
        <v>0.3</v>
      </c>
      <c r="H94" s="2">
        <v>1.57</v>
      </c>
      <c r="I94" s="2">
        <v>8.33</v>
      </c>
      <c r="J94" s="2">
        <v>0.61</v>
      </c>
      <c r="K94" s="2">
        <v>0.61</v>
      </c>
      <c r="L94" s="2">
        <v>0.61</v>
      </c>
      <c r="M94" s="2"/>
      <c r="N94" s="2">
        <v>2.29</v>
      </c>
      <c r="O94" s="2">
        <v>3.05</v>
      </c>
      <c r="P94" s="2">
        <v>0.76</v>
      </c>
      <c r="Q94" s="2">
        <v>2.13</v>
      </c>
      <c r="R94" s="2"/>
      <c r="S94" s="2">
        <v>1.52</v>
      </c>
      <c r="T94" s="2">
        <v>9.14</v>
      </c>
      <c r="U94" s="2">
        <v>1.52</v>
      </c>
      <c r="V94" s="2">
        <v>0.46</v>
      </c>
      <c r="W94" s="2"/>
      <c r="X94" s="2">
        <v>0.3</v>
      </c>
      <c r="Y94" s="2">
        <v>0</v>
      </c>
      <c r="Z94" s="2">
        <v>2.2000000000000002</v>
      </c>
      <c r="AA94" s="2">
        <v>2.2000000000000002</v>
      </c>
      <c r="AB94" s="2">
        <v>1.55</v>
      </c>
      <c r="AC94" s="2">
        <v>0.15</v>
      </c>
      <c r="AD94" s="2">
        <v>0.1</v>
      </c>
      <c r="AE94" s="2">
        <v>2.9</v>
      </c>
      <c r="AF94" s="2">
        <v>1.2</v>
      </c>
      <c r="AG94" s="2">
        <v>0</v>
      </c>
      <c r="AH94" s="2">
        <v>0</v>
      </c>
      <c r="AI94" s="2">
        <v>1</v>
      </c>
      <c r="AJ94" s="2">
        <v>0.7</v>
      </c>
      <c r="AK94" s="2">
        <v>1.1000000000000001</v>
      </c>
      <c r="AL94" s="2">
        <v>1.4</v>
      </c>
      <c r="AM94" s="2">
        <v>0.1</v>
      </c>
      <c r="AN94" s="2">
        <v>0</v>
      </c>
      <c r="AO94" s="2">
        <v>0.5</v>
      </c>
      <c r="AP94" s="7">
        <v>0</v>
      </c>
      <c r="AQ94" s="2">
        <v>1.65</v>
      </c>
      <c r="AR94" s="2">
        <v>1.65</v>
      </c>
      <c r="AS94" s="2">
        <v>0</v>
      </c>
      <c r="AT94" s="2">
        <v>4.8</v>
      </c>
      <c r="AU94" s="2">
        <v>7.8</v>
      </c>
      <c r="AV94" s="8">
        <v>5.5</v>
      </c>
      <c r="AW94" s="2">
        <v>11.6</v>
      </c>
      <c r="AX94" s="2">
        <v>8.5</v>
      </c>
      <c r="AY94" s="2">
        <v>1.5</v>
      </c>
      <c r="AZ94" s="2">
        <v>7</v>
      </c>
      <c r="BA94" s="2">
        <v>0</v>
      </c>
      <c r="BB94" s="2">
        <v>0</v>
      </c>
      <c r="BC94" s="2">
        <v>0</v>
      </c>
      <c r="BD94" s="2">
        <v>4.33</v>
      </c>
      <c r="BE94" s="2">
        <v>4.59</v>
      </c>
      <c r="BF94" s="2">
        <v>0.94</v>
      </c>
      <c r="BG94" s="2">
        <v>6.13</v>
      </c>
      <c r="BH94" s="2">
        <v>5.42</v>
      </c>
      <c r="BI94" s="2">
        <v>1.02</v>
      </c>
      <c r="BJ94" s="2"/>
      <c r="BK94" s="2"/>
      <c r="BL94" s="2"/>
      <c r="BM94" s="2"/>
      <c r="BN94" s="3">
        <f t="shared" si="3"/>
        <v>139.17000000000002</v>
      </c>
      <c r="BO94" s="4">
        <f t="shared" si="4"/>
        <v>56</v>
      </c>
      <c r="BP94" s="3">
        <f t="shared" si="5"/>
        <v>2.4851785714285719</v>
      </c>
      <c r="BQ94" s="5">
        <v>90</v>
      </c>
      <c r="BR94" s="9" t="s">
        <v>68</v>
      </c>
      <c r="BS94" s="10" t="s">
        <v>188</v>
      </c>
    </row>
    <row r="95" spans="1:71" ht="13.35" customHeight="1" x14ac:dyDescent="0.3">
      <c r="A95" s="5">
        <v>91</v>
      </c>
      <c r="B95" s="6"/>
      <c r="C95" s="2">
        <v>0.91</v>
      </c>
      <c r="D95" s="2">
        <v>0.91</v>
      </c>
      <c r="E95" s="2">
        <v>1.37</v>
      </c>
      <c r="F95" s="2">
        <v>1.37</v>
      </c>
      <c r="G95" s="2">
        <v>0</v>
      </c>
      <c r="H95" s="2">
        <v>0</v>
      </c>
      <c r="I95" s="2">
        <v>10.06</v>
      </c>
      <c r="J95" s="2">
        <v>3.35</v>
      </c>
      <c r="K95" s="2">
        <v>3.35</v>
      </c>
      <c r="L95" s="2">
        <v>3.35</v>
      </c>
      <c r="M95" s="2">
        <v>0.31</v>
      </c>
      <c r="N95" s="2">
        <v>6.71</v>
      </c>
      <c r="O95" s="2">
        <v>2.44</v>
      </c>
      <c r="P95" s="2">
        <v>4.2649999999999997</v>
      </c>
      <c r="Q95" s="2">
        <v>4.2649999999999997</v>
      </c>
      <c r="R95" s="2">
        <v>0.91</v>
      </c>
      <c r="S95" s="2">
        <v>0.31</v>
      </c>
      <c r="T95" s="2">
        <v>0.91</v>
      </c>
      <c r="U95" s="2">
        <v>0.61</v>
      </c>
      <c r="V95" s="2">
        <v>0.61</v>
      </c>
      <c r="W95" s="2">
        <v>9.14</v>
      </c>
      <c r="X95" s="2">
        <v>5.15</v>
      </c>
      <c r="Y95" s="2">
        <v>0.35</v>
      </c>
      <c r="Z95" s="2">
        <v>0.35</v>
      </c>
      <c r="AA95" s="2">
        <v>0.35</v>
      </c>
      <c r="AB95" s="2">
        <v>0</v>
      </c>
      <c r="AC95" s="2">
        <v>0</v>
      </c>
      <c r="AD95" s="2">
        <v>0</v>
      </c>
      <c r="AE95" s="2">
        <v>2</v>
      </c>
      <c r="AF95" s="2">
        <v>0.4</v>
      </c>
      <c r="AG95" s="2">
        <v>2.1</v>
      </c>
      <c r="AH95" s="2">
        <v>0.4</v>
      </c>
      <c r="AI95" s="2">
        <v>0.5</v>
      </c>
      <c r="AJ95" s="2">
        <v>0</v>
      </c>
      <c r="AK95" s="2"/>
      <c r="AL95" s="2"/>
      <c r="AM95" s="2"/>
      <c r="AN95" s="2"/>
      <c r="AO95" s="2"/>
      <c r="AP95" s="7">
        <v>2.52</v>
      </c>
      <c r="AQ95" s="2">
        <v>1.26</v>
      </c>
      <c r="AR95" s="2">
        <v>1.26</v>
      </c>
      <c r="AS95" s="2">
        <v>1.26</v>
      </c>
      <c r="AT95" s="2">
        <v>0.9</v>
      </c>
      <c r="AU95" s="2">
        <v>0.5</v>
      </c>
      <c r="AV95" s="8">
        <v>3.6</v>
      </c>
      <c r="AW95" s="2">
        <v>10.4</v>
      </c>
      <c r="AX95" s="2">
        <v>11.5</v>
      </c>
      <c r="AY95" s="2">
        <v>7.2</v>
      </c>
      <c r="AZ95" s="2">
        <v>1.5</v>
      </c>
      <c r="BA95" s="2">
        <v>0</v>
      </c>
      <c r="BB95" s="2">
        <v>7</v>
      </c>
      <c r="BC95" s="2">
        <v>4.1000000000000005</v>
      </c>
      <c r="BD95" s="2">
        <v>2.2799999999999998</v>
      </c>
      <c r="BE95" s="2">
        <v>8.5</v>
      </c>
      <c r="BF95" s="2">
        <v>2.02</v>
      </c>
      <c r="BG95" s="2">
        <v>0.96</v>
      </c>
      <c r="BH95" s="2">
        <v>8.07</v>
      </c>
      <c r="BI95" s="2">
        <v>4.6900000000000004</v>
      </c>
      <c r="BJ95" s="2"/>
      <c r="BK95" s="2"/>
      <c r="BL95" s="2"/>
      <c r="BM95" s="2"/>
      <c r="BN95" s="3">
        <f t="shared" si="3"/>
        <v>146.27000000000004</v>
      </c>
      <c r="BO95" s="4">
        <f t="shared" si="4"/>
        <v>54</v>
      </c>
      <c r="BP95" s="3">
        <f t="shared" si="5"/>
        <v>2.7087037037037045</v>
      </c>
      <c r="BQ95" s="5">
        <v>91</v>
      </c>
      <c r="BR95" s="9" t="s">
        <v>69</v>
      </c>
      <c r="BS95" s="10" t="s">
        <v>189</v>
      </c>
    </row>
    <row r="96" spans="1:71" ht="13.35" customHeight="1" x14ac:dyDescent="0.3">
      <c r="A96" s="5">
        <v>92</v>
      </c>
      <c r="B96" s="6"/>
      <c r="C96" s="2">
        <v>0.91</v>
      </c>
      <c r="D96" s="2">
        <v>0.91</v>
      </c>
      <c r="E96" s="2">
        <v>1.0649999999999999</v>
      </c>
      <c r="F96" s="2">
        <v>1.0649999999999999</v>
      </c>
      <c r="G96" s="2">
        <v>0</v>
      </c>
      <c r="H96" s="2">
        <v>0</v>
      </c>
      <c r="I96" s="2">
        <v>2.1349999999999998</v>
      </c>
      <c r="J96" s="2">
        <v>2.1349999999999998</v>
      </c>
      <c r="K96" s="2">
        <v>10.210000000000001</v>
      </c>
      <c r="L96" s="2">
        <v>10.210000000000001</v>
      </c>
      <c r="M96" s="2">
        <v>0.61</v>
      </c>
      <c r="N96" s="2">
        <v>0</v>
      </c>
      <c r="O96" s="2">
        <v>0</v>
      </c>
      <c r="P96" s="2">
        <v>2.2850000000000001</v>
      </c>
      <c r="Q96" s="2">
        <v>2.2850000000000001</v>
      </c>
      <c r="R96" s="2">
        <v>0.91</v>
      </c>
      <c r="S96" s="2"/>
      <c r="T96" s="2"/>
      <c r="U96" s="2"/>
      <c r="V96" s="2">
        <v>0</v>
      </c>
      <c r="W96" s="2">
        <v>0.61</v>
      </c>
      <c r="X96" s="2">
        <v>0</v>
      </c>
      <c r="Y96" s="2">
        <v>0.23</v>
      </c>
      <c r="Z96" s="2">
        <v>0</v>
      </c>
      <c r="AA96" s="2">
        <v>0</v>
      </c>
      <c r="AB96" s="2">
        <v>0.8</v>
      </c>
      <c r="AC96" s="2">
        <v>0.3</v>
      </c>
      <c r="AD96" s="2">
        <v>1.4</v>
      </c>
      <c r="AE96" s="2">
        <v>0</v>
      </c>
      <c r="AF96" s="2">
        <v>0</v>
      </c>
      <c r="AG96" s="2">
        <v>0</v>
      </c>
      <c r="AH96" s="2">
        <v>1.7</v>
      </c>
      <c r="AI96" s="2">
        <v>0.9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1.5</v>
      </c>
      <c r="AP96" s="7">
        <v>0</v>
      </c>
      <c r="AQ96" s="2">
        <v>0.55000000000000004</v>
      </c>
      <c r="AR96" s="2">
        <v>0.55000000000000004</v>
      </c>
      <c r="AS96" s="2">
        <v>0.3</v>
      </c>
      <c r="AT96" s="2">
        <v>0.2</v>
      </c>
      <c r="AU96" s="2">
        <v>0</v>
      </c>
      <c r="AV96" s="8">
        <v>0</v>
      </c>
      <c r="AW96" s="2">
        <v>8.6999999999999993</v>
      </c>
      <c r="AX96" s="2">
        <v>17.2</v>
      </c>
      <c r="AY96" s="2">
        <v>7.8</v>
      </c>
      <c r="AZ96" s="2">
        <v>1.7</v>
      </c>
      <c r="BA96" s="2">
        <v>0</v>
      </c>
      <c r="BB96" s="2">
        <v>7.1</v>
      </c>
      <c r="BC96" s="2">
        <v>0.7</v>
      </c>
      <c r="BD96" s="2">
        <v>1.7</v>
      </c>
      <c r="BE96" s="2">
        <v>13.6</v>
      </c>
      <c r="BF96" s="2">
        <v>0.27</v>
      </c>
      <c r="BG96" s="2">
        <v>0</v>
      </c>
      <c r="BH96" s="2">
        <v>8.4540000000000006</v>
      </c>
      <c r="BI96" s="2">
        <v>5.58</v>
      </c>
      <c r="BJ96" s="2"/>
      <c r="BK96" s="2"/>
      <c r="BL96" s="2"/>
      <c r="BM96" s="2"/>
      <c r="BN96" s="3">
        <f t="shared" si="3"/>
        <v>116.57399999999997</v>
      </c>
      <c r="BO96" s="4">
        <f t="shared" si="4"/>
        <v>56</v>
      </c>
      <c r="BP96" s="3">
        <f t="shared" si="5"/>
        <v>2.0816785714285708</v>
      </c>
      <c r="BQ96" s="5">
        <v>92</v>
      </c>
      <c r="BR96" s="9" t="s">
        <v>70</v>
      </c>
      <c r="BS96" s="10" t="s">
        <v>190</v>
      </c>
    </row>
    <row r="97" spans="1:71" ht="13.35" customHeight="1" x14ac:dyDescent="0.3">
      <c r="A97" s="5">
        <v>93</v>
      </c>
      <c r="B97" s="6"/>
      <c r="C97" s="2">
        <v>0.45500000000000002</v>
      </c>
      <c r="D97" s="2">
        <v>0.45500000000000002</v>
      </c>
      <c r="E97" s="2">
        <v>0.76</v>
      </c>
      <c r="F97" s="2">
        <v>0.76</v>
      </c>
      <c r="G97" s="2">
        <v>0</v>
      </c>
      <c r="H97" s="2">
        <v>0</v>
      </c>
      <c r="I97" s="2"/>
      <c r="J97" s="2">
        <v>1.22</v>
      </c>
      <c r="K97" s="2"/>
      <c r="L97" s="2"/>
      <c r="M97" s="2"/>
      <c r="N97" s="2"/>
      <c r="O97" s="2"/>
      <c r="P97" s="2">
        <v>2.44</v>
      </c>
      <c r="Q97" s="2">
        <v>2.44</v>
      </c>
      <c r="R97" s="2">
        <v>0</v>
      </c>
      <c r="S97" s="2">
        <v>0</v>
      </c>
      <c r="T97" s="2"/>
      <c r="U97" s="2"/>
      <c r="V97" s="2">
        <v>0</v>
      </c>
      <c r="W97" s="2">
        <v>0</v>
      </c>
      <c r="X97" s="2">
        <v>0.91</v>
      </c>
      <c r="Y97" s="2">
        <v>1.6</v>
      </c>
      <c r="Z97" s="2">
        <v>2.5</v>
      </c>
      <c r="AA97" s="2">
        <v>2.5</v>
      </c>
      <c r="AB97" s="2">
        <v>6.4</v>
      </c>
      <c r="AC97" s="2">
        <v>0</v>
      </c>
      <c r="AD97" s="2">
        <v>0.7</v>
      </c>
      <c r="AE97" s="2">
        <v>0.5</v>
      </c>
      <c r="AF97" s="2">
        <v>0</v>
      </c>
      <c r="AG97" s="2">
        <v>0.6</v>
      </c>
      <c r="AH97" s="2">
        <v>0.4</v>
      </c>
      <c r="AI97" s="2">
        <v>0.3</v>
      </c>
      <c r="AJ97" s="2">
        <v>0</v>
      </c>
      <c r="AK97" s="2">
        <v>0.4</v>
      </c>
      <c r="AL97" s="2">
        <v>0</v>
      </c>
      <c r="AM97" s="2">
        <v>0</v>
      </c>
      <c r="AN97" s="2">
        <v>0</v>
      </c>
      <c r="AO97" s="2">
        <v>0.4</v>
      </c>
      <c r="AP97" s="2">
        <v>0.1</v>
      </c>
      <c r="AQ97" s="2"/>
      <c r="AR97" s="2"/>
      <c r="AS97" s="2"/>
      <c r="AT97" s="2">
        <v>12.3</v>
      </c>
      <c r="AU97" s="2">
        <v>0</v>
      </c>
      <c r="AV97" s="8">
        <v>0</v>
      </c>
      <c r="AW97" s="2">
        <v>9.1999999999999993</v>
      </c>
      <c r="AX97" s="2">
        <v>19</v>
      </c>
      <c r="AY97" s="2">
        <v>4.0999999999999996</v>
      </c>
      <c r="AZ97" s="2">
        <v>1.5</v>
      </c>
      <c r="BA97" s="2">
        <v>0</v>
      </c>
      <c r="BB97" s="2">
        <v>0.3</v>
      </c>
      <c r="BC97" s="2">
        <v>5.3</v>
      </c>
      <c r="BD97" s="2">
        <v>2.35</v>
      </c>
      <c r="BE97" s="2">
        <v>16.07</v>
      </c>
      <c r="BF97" s="2">
        <v>5</v>
      </c>
      <c r="BG97" s="2">
        <v>0</v>
      </c>
      <c r="BH97" s="2">
        <v>4.8600000000000003</v>
      </c>
      <c r="BI97" s="2">
        <v>8.49</v>
      </c>
      <c r="BJ97" s="2"/>
      <c r="BK97" s="2"/>
      <c r="BL97" s="2"/>
      <c r="BM97" s="2"/>
      <c r="BN97" s="3">
        <f t="shared" si="3"/>
        <v>114.30999999999997</v>
      </c>
      <c r="BO97" s="4">
        <f t="shared" si="4"/>
        <v>48</v>
      </c>
      <c r="BP97" s="3">
        <f t="shared" si="5"/>
        <v>2.3814583333333328</v>
      </c>
      <c r="BQ97" s="5">
        <v>93</v>
      </c>
      <c r="BR97" s="9" t="s">
        <v>71</v>
      </c>
      <c r="BS97" s="10" t="s">
        <v>191</v>
      </c>
    </row>
    <row r="98" spans="1:71" ht="13.35" customHeight="1" x14ac:dyDescent="0.3">
      <c r="A98" s="5">
        <v>94</v>
      </c>
      <c r="B98" s="6"/>
      <c r="C98" s="2">
        <v>0.45500000000000002</v>
      </c>
      <c r="D98" s="2">
        <v>0.45500000000000002</v>
      </c>
      <c r="E98" s="2">
        <v>0.76</v>
      </c>
      <c r="F98" s="2">
        <v>0.76</v>
      </c>
      <c r="G98" s="2">
        <v>0</v>
      </c>
      <c r="H98" s="2">
        <v>0</v>
      </c>
      <c r="I98" s="2">
        <v>0.31</v>
      </c>
      <c r="J98" s="2">
        <v>0.31</v>
      </c>
      <c r="K98" s="2">
        <v>0.155</v>
      </c>
      <c r="L98" s="2">
        <v>0.155</v>
      </c>
      <c r="M98" s="2">
        <v>0.31</v>
      </c>
      <c r="N98" s="2">
        <v>10.97</v>
      </c>
      <c r="O98" s="2">
        <v>0.91</v>
      </c>
      <c r="P98" s="2">
        <v>1.37</v>
      </c>
      <c r="Q98" s="2">
        <v>1.37</v>
      </c>
      <c r="R98" s="2">
        <v>1.52</v>
      </c>
      <c r="S98" s="2">
        <v>2.13</v>
      </c>
      <c r="T98" s="2">
        <v>5.79</v>
      </c>
      <c r="U98" s="2"/>
      <c r="V98" s="2">
        <v>0</v>
      </c>
      <c r="W98" s="2">
        <v>2.44</v>
      </c>
      <c r="X98" s="2">
        <v>2.46</v>
      </c>
      <c r="Y98" s="2">
        <v>3.06</v>
      </c>
      <c r="Z98" s="2">
        <v>1.625</v>
      </c>
      <c r="AA98" s="2">
        <v>1.625</v>
      </c>
      <c r="AB98" s="2">
        <v>6.5</v>
      </c>
      <c r="AC98" s="2">
        <v>4.45</v>
      </c>
      <c r="AD98" s="2">
        <v>4</v>
      </c>
      <c r="AE98" s="2">
        <v>1.6</v>
      </c>
      <c r="AF98" s="2">
        <v>0.6</v>
      </c>
      <c r="AG98" s="2">
        <v>0.6</v>
      </c>
      <c r="AH98" s="2">
        <v>5.7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7">
        <v>0.6</v>
      </c>
      <c r="AQ98" s="2">
        <v>0.2</v>
      </c>
      <c r="AR98" s="2">
        <v>0.2</v>
      </c>
      <c r="AS98" s="2">
        <v>0</v>
      </c>
      <c r="AT98" s="2">
        <v>0</v>
      </c>
      <c r="AU98" s="2">
        <v>0</v>
      </c>
      <c r="AV98" s="8">
        <v>0.9</v>
      </c>
      <c r="AW98" s="2">
        <v>8.6</v>
      </c>
      <c r="AX98" s="2">
        <v>11.1</v>
      </c>
      <c r="AY98" s="2">
        <v>3.9</v>
      </c>
      <c r="AZ98" s="2">
        <v>6.25</v>
      </c>
      <c r="BA98" s="2">
        <v>1.9</v>
      </c>
      <c r="BB98" s="2">
        <v>0</v>
      </c>
      <c r="BC98" s="2">
        <v>0.3</v>
      </c>
      <c r="BD98" s="2">
        <v>3.9</v>
      </c>
      <c r="BE98" s="2">
        <v>4.26</v>
      </c>
      <c r="BF98" s="2">
        <v>7.86</v>
      </c>
      <c r="BG98" s="2">
        <v>6.04</v>
      </c>
      <c r="BH98" s="2">
        <v>0</v>
      </c>
      <c r="BI98" s="2">
        <v>3.99</v>
      </c>
      <c r="BJ98" s="2"/>
      <c r="BK98" s="2"/>
      <c r="BL98" s="2"/>
      <c r="BM98" s="2"/>
      <c r="BN98" s="3">
        <f t="shared" si="3"/>
        <v>122.39000000000003</v>
      </c>
      <c r="BO98" s="4">
        <f t="shared" si="4"/>
        <v>58</v>
      </c>
      <c r="BP98" s="3">
        <f t="shared" si="5"/>
        <v>2.1101724137931042</v>
      </c>
      <c r="BQ98" s="5">
        <v>94</v>
      </c>
      <c r="BR98" s="9" t="s">
        <v>305</v>
      </c>
      <c r="BS98" s="10" t="s">
        <v>192</v>
      </c>
    </row>
    <row r="99" spans="1:71" ht="13.35" customHeight="1" x14ac:dyDescent="0.3">
      <c r="A99" s="5">
        <v>95</v>
      </c>
      <c r="B99" s="6"/>
      <c r="C99" s="2">
        <v>0.30499999999999999</v>
      </c>
      <c r="D99" s="2">
        <v>0.30499999999999999</v>
      </c>
      <c r="E99" s="2">
        <v>0.76</v>
      </c>
      <c r="F99" s="2">
        <v>0.76</v>
      </c>
      <c r="G99" s="2">
        <v>0</v>
      </c>
      <c r="H99" s="2">
        <v>0</v>
      </c>
      <c r="I99" s="2">
        <v>0</v>
      </c>
      <c r="J99" s="2">
        <v>0</v>
      </c>
      <c r="K99" s="2">
        <v>1.1100000000000001</v>
      </c>
      <c r="L99" s="2">
        <v>1.1100000000000001</v>
      </c>
      <c r="M99" s="2">
        <v>0</v>
      </c>
      <c r="N99" s="2">
        <v>0</v>
      </c>
      <c r="O99" s="2">
        <v>0</v>
      </c>
      <c r="P99" s="2">
        <v>1.93</v>
      </c>
      <c r="Q99" s="2">
        <v>1.93</v>
      </c>
      <c r="R99" s="2">
        <v>1.93</v>
      </c>
      <c r="S99" s="2">
        <v>0</v>
      </c>
      <c r="T99" s="2"/>
      <c r="U99" s="2"/>
      <c r="V99" s="2">
        <v>0</v>
      </c>
      <c r="W99" s="2">
        <v>2.74</v>
      </c>
      <c r="X99" s="2">
        <v>0.4</v>
      </c>
      <c r="Y99" s="2">
        <v>8.9499999999999993</v>
      </c>
      <c r="Z99" s="2">
        <v>1.9</v>
      </c>
      <c r="AA99" s="2">
        <v>1.9</v>
      </c>
      <c r="AB99" s="2">
        <v>0</v>
      </c>
      <c r="AC99" s="2">
        <v>5.7</v>
      </c>
      <c r="AD99" s="2">
        <v>1.5</v>
      </c>
      <c r="AE99" s="2">
        <v>5.9</v>
      </c>
      <c r="AF99" s="2">
        <v>0.6</v>
      </c>
      <c r="AG99" s="2">
        <v>0</v>
      </c>
      <c r="AH99" s="2">
        <v>1.3</v>
      </c>
      <c r="AI99" s="2">
        <v>0</v>
      </c>
      <c r="AJ99" s="2">
        <v>0</v>
      </c>
      <c r="AK99" s="2">
        <v>2.2999999999999998</v>
      </c>
      <c r="AL99" s="2">
        <v>5.0999999999999996</v>
      </c>
      <c r="AM99" s="2">
        <v>3.7</v>
      </c>
      <c r="AN99" s="2">
        <v>0</v>
      </c>
      <c r="AO99" s="2">
        <v>7.4</v>
      </c>
      <c r="AP99" s="7"/>
      <c r="AQ99" s="2">
        <v>0.2</v>
      </c>
      <c r="AR99" s="2">
        <v>0.2</v>
      </c>
      <c r="AS99" s="2">
        <v>3.3</v>
      </c>
      <c r="AT99" s="2">
        <v>1.4</v>
      </c>
      <c r="AU99" s="2">
        <v>0</v>
      </c>
      <c r="AV99" s="8">
        <v>0</v>
      </c>
      <c r="AW99" s="2">
        <v>0</v>
      </c>
      <c r="AX99" s="2">
        <v>1.4</v>
      </c>
      <c r="AY99" s="2">
        <v>0.1</v>
      </c>
      <c r="AZ99" s="2">
        <v>3.92</v>
      </c>
      <c r="BA99" s="2">
        <v>5.2</v>
      </c>
      <c r="BB99" s="2">
        <v>0</v>
      </c>
      <c r="BC99" s="2">
        <v>0.9</v>
      </c>
      <c r="BD99" s="2">
        <v>1.92</v>
      </c>
      <c r="BE99" s="2">
        <v>7.09</v>
      </c>
      <c r="BF99" s="2">
        <v>12.87</v>
      </c>
      <c r="BG99" s="2">
        <v>9.2799999999999994</v>
      </c>
      <c r="BH99" s="2">
        <v>0</v>
      </c>
      <c r="BI99" s="2">
        <v>0</v>
      </c>
      <c r="BJ99" s="2"/>
      <c r="BK99" s="2"/>
      <c r="BL99" s="2"/>
      <c r="BM99" s="2"/>
      <c r="BN99" s="3">
        <f t="shared" si="3"/>
        <v>107.31000000000002</v>
      </c>
      <c r="BO99" s="4">
        <f t="shared" si="4"/>
        <v>56</v>
      </c>
      <c r="BP99" s="3">
        <f t="shared" si="5"/>
        <v>1.9162500000000002</v>
      </c>
      <c r="BQ99" s="5">
        <v>95</v>
      </c>
      <c r="BR99" s="9" t="s">
        <v>72</v>
      </c>
      <c r="BS99" s="10" t="s">
        <v>193</v>
      </c>
    </row>
    <row r="100" spans="1:71" ht="13.35" customHeight="1" x14ac:dyDescent="0.3">
      <c r="A100" s="5">
        <v>96</v>
      </c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0</v>
      </c>
      <c r="P100" s="2">
        <v>0.61</v>
      </c>
      <c r="Q100" s="2">
        <v>0.61</v>
      </c>
      <c r="R100" s="2">
        <v>0</v>
      </c>
      <c r="S100" s="2">
        <v>0</v>
      </c>
      <c r="T100" s="2">
        <v>3.2</v>
      </c>
      <c r="U100" s="2">
        <v>3.2</v>
      </c>
      <c r="V100" s="2">
        <v>0</v>
      </c>
      <c r="W100" s="2">
        <v>3.04</v>
      </c>
      <c r="X100" s="2">
        <v>7.02</v>
      </c>
      <c r="Y100" s="2">
        <v>3.92</v>
      </c>
      <c r="Z100" s="2"/>
      <c r="AA100" s="2"/>
      <c r="AB100" s="2">
        <v>3.65</v>
      </c>
      <c r="AC100" s="2">
        <v>0.3</v>
      </c>
      <c r="AD100" s="2">
        <v>0</v>
      </c>
      <c r="AE100" s="2">
        <v>0</v>
      </c>
      <c r="AF100" s="2">
        <v>0</v>
      </c>
      <c r="AG100" s="2">
        <v>2.2999999999999998</v>
      </c>
      <c r="AH100" s="2"/>
      <c r="AI100" s="2">
        <v>4.4000000000000004</v>
      </c>
      <c r="AJ100" s="2">
        <v>0</v>
      </c>
      <c r="AK100" s="2"/>
      <c r="AL100" s="2"/>
      <c r="AM100" s="2"/>
      <c r="AN100" s="2"/>
      <c r="AO100" s="2">
        <v>8.1999999999999993</v>
      </c>
      <c r="AP100" s="7">
        <v>2</v>
      </c>
      <c r="AQ100" s="2">
        <v>2.95</v>
      </c>
      <c r="AR100" s="2">
        <v>2.95</v>
      </c>
      <c r="AS100" s="2">
        <v>0</v>
      </c>
      <c r="AT100" s="2">
        <v>1.6</v>
      </c>
      <c r="AU100" s="2">
        <v>1.4</v>
      </c>
      <c r="AV100" s="8">
        <v>0.1</v>
      </c>
      <c r="AW100" s="2">
        <v>0</v>
      </c>
      <c r="AX100" s="2">
        <v>0</v>
      </c>
      <c r="AY100" s="2">
        <v>0.3</v>
      </c>
      <c r="AZ100" s="2">
        <v>0</v>
      </c>
      <c r="BA100" s="2">
        <v>0.2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9.18</v>
      </c>
      <c r="BH100" s="2">
        <v>0</v>
      </c>
      <c r="BI100" s="2">
        <v>2.87</v>
      </c>
      <c r="BJ100" s="2"/>
      <c r="BK100" s="2"/>
      <c r="BL100" s="2"/>
      <c r="BM100" s="2"/>
      <c r="BN100" s="3">
        <f t="shared" si="3"/>
        <v>64.000000000000014</v>
      </c>
      <c r="BO100" s="4">
        <f t="shared" si="4"/>
        <v>40</v>
      </c>
      <c r="BP100" s="3">
        <f t="shared" si="5"/>
        <v>1.6000000000000003</v>
      </c>
      <c r="BQ100" s="5">
        <v>96</v>
      </c>
      <c r="BR100" s="9" t="s">
        <v>73</v>
      </c>
      <c r="BS100" s="10" t="s">
        <v>194</v>
      </c>
    </row>
    <row r="101" spans="1:71" ht="13.35" customHeight="1" x14ac:dyDescent="0.3">
      <c r="A101" s="5">
        <v>97</v>
      </c>
      <c r="B101" s="6"/>
      <c r="C101" s="2">
        <v>0.45500000000000002</v>
      </c>
      <c r="D101" s="2">
        <v>0.45500000000000002</v>
      </c>
      <c r="E101" s="2">
        <v>4.42</v>
      </c>
      <c r="F101" s="2">
        <v>4.42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0.31</v>
      </c>
      <c r="N101" s="2">
        <v>0.61</v>
      </c>
      <c r="O101" s="2">
        <v>0.91</v>
      </c>
      <c r="P101" s="2">
        <v>1.22</v>
      </c>
      <c r="Q101" s="2">
        <v>1.22</v>
      </c>
      <c r="R101" s="2">
        <v>0</v>
      </c>
      <c r="S101" s="2">
        <v>0</v>
      </c>
      <c r="T101" s="2">
        <v>0</v>
      </c>
      <c r="U101" s="2">
        <v>0.91</v>
      </c>
      <c r="V101" s="2">
        <v>7.01</v>
      </c>
      <c r="W101" s="2">
        <v>2.44</v>
      </c>
      <c r="X101" s="2">
        <v>0</v>
      </c>
      <c r="Y101" s="2">
        <v>8.27</v>
      </c>
      <c r="Z101" s="2">
        <v>5.0999999999999996</v>
      </c>
      <c r="AA101" s="2">
        <v>5.0999999999999996</v>
      </c>
      <c r="AB101" s="2">
        <v>1.1000000000000001</v>
      </c>
      <c r="AC101" s="2">
        <v>0.6</v>
      </c>
      <c r="AD101" s="2">
        <v>0</v>
      </c>
      <c r="AE101" s="2">
        <v>1.3</v>
      </c>
      <c r="AF101" s="2">
        <v>0</v>
      </c>
      <c r="AG101" s="2">
        <v>0.9</v>
      </c>
      <c r="AH101" s="2">
        <v>4</v>
      </c>
      <c r="AI101" s="2">
        <v>0.8</v>
      </c>
      <c r="AJ101" s="2">
        <v>1.1000000000000001</v>
      </c>
      <c r="AK101" s="2">
        <v>0</v>
      </c>
      <c r="AL101" s="2">
        <v>0</v>
      </c>
      <c r="AM101" s="2">
        <v>0</v>
      </c>
      <c r="AN101" s="2">
        <v>0.1</v>
      </c>
      <c r="AO101" s="2">
        <v>3.8</v>
      </c>
      <c r="AP101" s="7">
        <v>5.9</v>
      </c>
      <c r="AQ101" s="2">
        <v>2.6</v>
      </c>
      <c r="AR101" s="2">
        <v>2.6</v>
      </c>
      <c r="AS101" s="2">
        <v>0</v>
      </c>
      <c r="AT101" s="2">
        <v>0.5</v>
      </c>
      <c r="AU101" s="2">
        <v>0.1</v>
      </c>
      <c r="AV101" s="8">
        <v>0.3</v>
      </c>
      <c r="AW101" s="2">
        <v>1.1000000000000001</v>
      </c>
      <c r="AX101" s="2">
        <v>0.1</v>
      </c>
      <c r="AY101" s="2">
        <v>0.2</v>
      </c>
      <c r="AZ101" s="2">
        <v>0.60000000000000009</v>
      </c>
      <c r="BA101" s="2">
        <v>0</v>
      </c>
      <c r="BB101" s="2">
        <v>0.2</v>
      </c>
      <c r="BC101" s="2">
        <v>0.7</v>
      </c>
      <c r="BD101" s="2">
        <v>0.33</v>
      </c>
      <c r="BE101" s="2">
        <v>2.99</v>
      </c>
      <c r="BF101" s="2">
        <v>4.62</v>
      </c>
      <c r="BG101" s="2">
        <v>0.28000000000000003</v>
      </c>
      <c r="BH101" s="2">
        <v>0</v>
      </c>
      <c r="BI101" s="2">
        <v>0</v>
      </c>
      <c r="BJ101" s="2"/>
      <c r="BK101" s="2"/>
      <c r="BL101" s="2"/>
      <c r="BM101" s="2"/>
      <c r="BN101" s="3">
        <f t="shared" si="3"/>
        <v>79.669999999999973</v>
      </c>
      <c r="BO101" s="4">
        <f t="shared" si="4"/>
        <v>59</v>
      </c>
      <c r="BP101" s="3">
        <f t="shared" si="5"/>
        <v>1.350338983050847</v>
      </c>
      <c r="BQ101" s="5">
        <v>97</v>
      </c>
      <c r="BR101" s="9" t="s">
        <v>74</v>
      </c>
      <c r="BS101" s="10" t="s">
        <v>195</v>
      </c>
    </row>
    <row r="102" spans="1:71" ht="13.35" customHeight="1" x14ac:dyDescent="0.3">
      <c r="A102" s="5">
        <v>98</v>
      </c>
      <c r="B102" s="6"/>
      <c r="C102" s="2">
        <v>0.61</v>
      </c>
      <c r="D102" s="2">
        <v>0.61</v>
      </c>
      <c r="E102" s="2">
        <v>0.91500000000000004</v>
      </c>
      <c r="F102" s="2">
        <v>0.91500000000000004</v>
      </c>
      <c r="G102" s="2">
        <v>0</v>
      </c>
      <c r="H102" s="2">
        <v>0</v>
      </c>
      <c r="I102" s="2">
        <v>10.38</v>
      </c>
      <c r="J102" s="2">
        <v>0.61</v>
      </c>
      <c r="K102" s="2">
        <v>0.30499999999999999</v>
      </c>
      <c r="L102" s="2">
        <v>0.30499999999999999</v>
      </c>
      <c r="M102" s="2">
        <v>0.31</v>
      </c>
      <c r="N102" s="2">
        <v>0.31</v>
      </c>
      <c r="O102" s="2">
        <v>0</v>
      </c>
      <c r="P102" s="2">
        <v>0.45500000000000002</v>
      </c>
      <c r="Q102" s="2">
        <v>0.45500000000000002</v>
      </c>
      <c r="R102" s="2">
        <v>0.91</v>
      </c>
      <c r="S102" s="2">
        <v>0</v>
      </c>
      <c r="T102" s="2">
        <v>3.09</v>
      </c>
      <c r="U102" s="2">
        <v>1.53</v>
      </c>
      <c r="V102" s="2">
        <v>0</v>
      </c>
      <c r="W102" s="2">
        <v>0.61</v>
      </c>
      <c r="X102" s="2">
        <v>0</v>
      </c>
      <c r="Y102" s="2">
        <v>5.42</v>
      </c>
      <c r="Z102" s="2">
        <v>2.8250000000000002</v>
      </c>
      <c r="AA102" s="2">
        <v>2.8250000000000002</v>
      </c>
      <c r="AB102" s="2">
        <v>6.3</v>
      </c>
      <c r="AC102" s="2">
        <v>1.55</v>
      </c>
      <c r="AD102" s="2">
        <v>0.1</v>
      </c>
      <c r="AE102" s="2"/>
      <c r="AF102" s="2"/>
      <c r="AG102" s="2">
        <v>4.7</v>
      </c>
      <c r="AH102" s="2"/>
      <c r="AI102" s="2"/>
      <c r="AJ102" s="2"/>
      <c r="AK102" s="2"/>
      <c r="AL102" s="2"/>
      <c r="AM102" s="2"/>
      <c r="AN102" s="2"/>
      <c r="AO102" s="2"/>
      <c r="AP102" s="7"/>
      <c r="AQ102" s="2"/>
      <c r="AR102" s="2"/>
      <c r="AS102" s="2"/>
      <c r="AT102" s="2">
        <v>0.5</v>
      </c>
      <c r="AU102" s="2">
        <v>0</v>
      </c>
      <c r="AV102" s="8">
        <v>0</v>
      </c>
      <c r="AW102" s="2">
        <v>0</v>
      </c>
      <c r="AX102" s="2">
        <v>0.8</v>
      </c>
      <c r="AY102" s="2">
        <v>0</v>
      </c>
      <c r="AZ102" s="2">
        <v>0</v>
      </c>
      <c r="BA102" s="2">
        <v>0</v>
      </c>
      <c r="BB102" s="2">
        <v>0.8</v>
      </c>
      <c r="BC102" s="2">
        <v>0.3</v>
      </c>
      <c r="BD102" s="2">
        <v>0</v>
      </c>
      <c r="BE102" s="2">
        <v>4.01</v>
      </c>
      <c r="BF102" s="2">
        <v>1.5</v>
      </c>
      <c r="BG102" s="2">
        <v>3.4400000000000004</v>
      </c>
      <c r="BH102" s="2">
        <v>1.88</v>
      </c>
      <c r="BI102" s="2">
        <v>0.76</v>
      </c>
      <c r="BJ102" s="2"/>
      <c r="BK102" s="2"/>
      <c r="BL102" s="2"/>
      <c r="BM102" s="2"/>
      <c r="BN102" s="3">
        <f t="shared" si="3"/>
        <v>60.029999999999987</v>
      </c>
      <c r="BO102" s="4">
        <f t="shared" si="4"/>
        <v>45</v>
      </c>
      <c r="BP102" s="3">
        <f t="shared" si="5"/>
        <v>1.3339999999999996</v>
      </c>
      <c r="BQ102" s="5">
        <v>98</v>
      </c>
      <c r="BR102" s="9" t="s">
        <v>75</v>
      </c>
      <c r="BS102" s="10" t="s">
        <v>196</v>
      </c>
    </row>
    <row r="103" spans="1:71" ht="13.35" customHeight="1" x14ac:dyDescent="0.3">
      <c r="A103" s="5">
        <v>99</v>
      </c>
      <c r="B103" s="6"/>
      <c r="C103" s="2">
        <v>1.06</v>
      </c>
      <c r="D103" s="2">
        <v>1.06</v>
      </c>
      <c r="E103" s="2">
        <v>0.76</v>
      </c>
      <c r="F103" s="2">
        <v>0.76</v>
      </c>
      <c r="G103" s="2">
        <v>5.64</v>
      </c>
      <c r="H103" s="2">
        <v>5.64</v>
      </c>
      <c r="I103" s="2">
        <v>3.04</v>
      </c>
      <c r="J103" s="2">
        <v>0.31</v>
      </c>
      <c r="K103" s="2">
        <v>0</v>
      </c>
      <c r="L103" s="2">
        <v>0</v>
      </c>
      <c r="M103" s="2">
        <v>0.31</v>
      </c>
      <c r="N103" s="2">
        <v>0</v>
      </c>
      <c r="O103" s="2">
        <v>0</v>
      </c>
      <c r="P103" s="2">
        <v>0.90500000000000003</v>
      </c>
      <c r="Q103" s="2">
        <v>0.90500000000000003</v>
      </c>
      <c r="R103" s="2">
        <v>2.42</v>
      </c>
      <c r="S103" s="2">
        <v>0.91</v>
      </c>
      <c r="T103" s="2">
        <v>0</v>
      </c>
      <c r="U103" s="2">
        <v>0.31</v>
      </c>
      <c r="V103" s="2">
        <v>0</v>
      </c>
      <c r="W103" s="2">
        <v>0</v>
      </c>
      <c r="X103" s="2">
        <v>0</v>
      </c>
      <c r="Y103" s="2">
        <v>1.19</v>
      </c>
      <c r="Z103" s="2">
        <v>0.95</v>
      </c>
      <c r="AA103" s="2">
        <v>0.95</v>
      </c>
      <c r="AB103" s="2">
        <v>9.5</v>
      </c>
      <c r="AC103" s="2"/>
      <c r="AD103" s="2">
        <v>0.4</v>
      </c>
      <c r="AE103" s="2">
        <v>1</v>
      </c>
      <c r="AF103" s="2">
        <v>0</v>
      </c>
      <c r="AG103" s="2">
        <v>1.7</v>
      </c>
      <c r="AH103" s="2">
        <v>0</v>
      </c>
      <c r="AI103" s="2"/>
      <c r="AJ103" s="2">
        <v>0</v>
      </c>
      <c r="AK103" s="2">
        <v>0</v>
      </c>
      <c r="AL103" s="2">
        <v>0</v>
      </c>
      <c r="AM103" s="2">
        <v>0</v>
      </c>
      <c r="AN103" s="2"/>
      <c r="AO103" s="2"/>
      <c r="AP103" s="7">
        <v>3.6</v>
      </c>
      <c r="AQ103" s="2">
        <v>3.25</v>
      </c>
      <c r="AR103" s="2">
        <v>3.25</v>
      </c>
      <c r="AS103" s="2"/>
      <c r="AT103" s="2"/>
      <c r="AU103" s="2">
        <v>0</v>
      </c>
      <c r="AV103" s="8">
        <v>0</v>
      </c>
      <c r="AW103" s="2">
        <v>0</v>
      </c>
      <c r="AX103" s="2">
        <v>0</v>
      </c>
      <c r="AY103" s="2">
        <v>0.1</v>
      </c>
      <c r="AZ103" s="2">
        <v>2.08</v>
      </c>
      <c r="BA103" s="2">
        <v>0.2</v>
      </c>
      <c r="BB103" s="2">
        <v>0</v>
      </c>
      <c r="BC103" s="2">
        <v>0</v>
      </c>
      <c r="BD103" s="2">
        <v>4.91</v>
      </c>
      <c r="BE103" s="2">
        <v>0</v>
      </c>
      <c r="BF103" s="2">
        <v>5.59</v>
      </c>
      <c r="BG103" s="2">
        <v>0</v>
      </c>
      <c r="BH103" s="2">
        <v>0</v>
      </c>
      <c r="BI103" s="2">
        <v>0</v>
      </c>
      <c r="BJ103" s="2"/>
      <c r="BK103" s="2"/>
      <c r="BL103" s="2"/>
      <c r="BM103" s="2"/>
      <c r="BN103" s="3">
        <f t="shared" si="3"/>
        <v>62.7</v>
      </c>
      <c r="BO103" s="4">
        <f t="shared" si="4"/>
        <v>53</v>
      </c>
      <c r="BP103" s="3">
        <f t="shared" si="5"/>
        <v>1.1830188679245284</v>
      </c>
      <c r="BQ103" s="5">
        <v>99</v>
      </c>
      <c r="BR103" s="9" t="s">
        <v>76</v>
      </c>
      <c r="BS103" s="10" t="s">
        <v>197</v>
      </c>
    </row>
    <row r="104" spans="1:71" ht="13.35" customHeight="1" x14ac:dyDescent="0.3">
      <c r="A104" s="5">
        <v>100</v>
      </c>
      <c r="B104" s="6"/>
      <c r="C104" s="2">
        <v>0.30499999999999999</v>
      </c>
      <c r="D104" s="2">
        <v>0.30499999999999999</v>
      </c>
      <c r="E104" s="2">
        <v>0.45500000000000002</v>
      </c>
      <c r="F104" s="2">
        <v>0.45500000000000002</v>
      </c>
      <c r="G104" s="2">
        <v>6.8650000000000002</v>
      </c>
      <c r="H104" s="2">
        <v>6.8650000000000002</v>
      </c>
      <c r="I104" s="2"/>
      <c r="J104" s="2">
        <v>0.61</v>
      </c>
      <c r="K104" s="2">
        <v>0.155</v>
      </c>
      <c r="L104" s="2">
        <v>0.155</v>
      </c>
      <c r="M104" s="2">
        <v>0.31</v>
      </c>
      <c r="N104" s="2">
        <v>0.155</v>
      </c>
      <c r="O104" s="2">
        <v>0.155</v>
      </c>
      <c r="P104" s="2">
        <v>0.30499999999999999</v>
      </c>
      <c r="Q104" s="2">
        <v>0.30499999999999999</v>
      </c>
      <c r="R104" s="2">
        <v>0</v>
      </c>
      <c r="S104" s="2">
        <v>0.61</v>
      </c>
      <c r="T104" s="2">
        <v>0</v>
      </c>
      <c r="U104" s="2">
        <v>0.91</v>
      </c>
      <c r="V104" s="2">
        <v>0</v>
      </c>
      <c r="W104" s="2">
        <v>0</v>
      </c>
      <c r="X104" s="2">
        <v>0</v>
      </c>
      <c r="Y104" s="2">
        <v>1.36</v>
      </c>
      <c r="Z104" s="2">
        <v>0.65</v>
      </c>
      <c r="AA104" s="2">
        <v>0.65</v>
      </c>
      <c r="AB104" s="2">
        <v>3.3</v>
      </c>
      <c r="AC104" s="2">
        <v>8</v>
      </c>
      <c r="AD104" s="2">
        <v>1.5</v>
      </c>
      <c r="AE104" s="2">
        <v>5.2</v>
      </c>
      <c r="AF104" s="2">
        <v>0.4</v>
      </c>
      <c r="AG104" s="2">
        <v>0</v>
      </c>
      <c r="AH104" s="2">
        <v>0.2</v>
      </c>
      <c r="AI104" s="2">
        <v>0.1</v>
      </c>
      <c r="AJ104" s="2">
        <v>1.7</v>
      </c>
      <c r="AK104" s="2">
        <v>5.5</v>
      </c>
      <c r="AL104" s="2">
        <v>0</v>
      </c>
      <c r="AM104" s="2">
        <v>2.2000000000000002</v>
      </c>
      <c r="AN104" s="2">
        <v>0.2</v>
      </c>
      <c r="AO104" s="2">
        <v>0</v>
      </c>
      <c r="AP104" s="7">
        <v>0</v>
      </c>
      <c r="AQ104" s="2"/>
      <c r="AR104" s="2"/>
      <c r="AS104" s="2"/>
      <c r="AT104" s="2">
        <v>0</v>
      </c>
      <c r="AU104" s="2">
        <v>0</v>
      </c>
      <c r="AV104" s="8">
        <v>1.2</v>
      </c>
      <c r="AW104" s="2">
        <v>0</v>
      </c>
      <c r="AX104" s="2">
        <v>0</v>
      </c>
      <c r="AY104" s="2">
        <v>0.03</v>
      </c>
      <c r="AZ104" s="2">
        <v>6.6666666666666666E-2</v>
      </c>
      <c r="BA104" s="2">
        <v>0</v>
      </c>
      <c r="BB104" s="2">
        <v>0</v>
      </c>
      <c r="BC104" s="2">
        <v>1.2</v>
      </c>
      <c r="BD104" s="2">
        <v>0</v>
      </c>
      <c r="BE104" s="2">
        <v>0</v>
      </c>
      <c r="BF104" s="2">
        <v>1.75</v>
      </c>
      <c r="BG104" s="2">
        <v>0</v>
      </c>
      <c r="BH104" s="2">
        <v>0</v>
      </c>
      <c r="BI104" s="2">
        <v>0</v>
      </c>
      <c r="BJ104" s="2"/>
      <c r="BK104" s="2"/>
      <c r="BL104" s="2"/>
      <c r="BM104" s="2"/>
      <c r="BN104" s="3">
        <f t="shared" si="3"/>
        <v>54.126666666666686</v>
      </c>
      <c r="BO104" s="4">
        <f t="shared" si="4"/>
        <v>55</v>
      </c>
      <c r="BP104" s="3">
        <f t="shared" si="5"/>
        <v>0.98412121212121251</v>
      </c>
      <c r="BQ104" s="5">
        <v>100</v>
      </c>
      <c r="BR104" s="9" t="s">
        <v>77</v>
      </c>
      <c r="BS104" s="10" t="s">
        <v>198</v>
      </c>
    </row>
    <row r="105" spans="1:71" ht="13.35" customHeight="1" x14ac:dyDescent="0.3">
      <c r="A105" s="5">
        <v>101</v>
      </c>
      <c r="B105" s="6"/>
      <c r="C105" s="2">
        <v>0.76</v>
      </c>
      <c r="D105" s="2">
        <v>0.76</v>
      </c>
      <c r="E105" s="2">
        <v>0.76</v>
      </c>
      <c r="F105" s="2">
        <v>0.76</v>
      </c>
      <c r="G105" s="2">
        <v>3.96</v>
      </c>
      <c r="H105" s="2">
        <v>3.96</v>
      </c>
      <c r="I105" s="2">
        <v>4.58</v>
      </c>
      <c r="J105" s="2">
        <v>0</v>
      </c>
      <c r="K105" s="2">
        <v>0</v>
      </c>
      <c r="L105" s="2">
        <v>0</v>
      </c>
      <c r="M105" s="2">
        <v>0.31</v>
      </c>
      <c r="N105" s="2">
        <v>0</v>
      </c>
      <c r="O105" s="2">
        <v>0</v>
      </c>
      <c r="P105" s="2">
        <v>2.44</v>
      </c>
      <c r="Q105" s="2">
        <v>2.44</v>
      </c>
      <c r="R105" s="2">
        <v>1.52</v>
      </c>
      <c r="S105" s="2">
        <v>1.52</v>
      </c>
      <c r="T105" s="2">
        <v>9.76</v>
      </c>
      <c r="U105" s="2">
        <v>3.35</v>
      </c>
      <c r="V105" s="2">
        <v>0</v>
      </c>
      <c r="W105" s="2">
        <v>0</v>
      </c>
      <c r="X105" s="2">
        <v>0.61</v>
      </c>
      <c r="Y105" s="2">
        <v>0.38</v>
      </c>
      <c r="Z105" s="2">
        <v>0.25</v>
      </c>
      <c r="AA105" s="2">
        <v>0.25</v>
      </c>
      <c r="AB105" s="2">
        <v>0</v>
      </c>
      <c r="AC105" s="2">
        <v>6.6</v>
      </c>
      <c r="AD105" s="2">
        <v>2.5</v>
      </c>
      <c r="AE105" s="2"/>
      <c r="AF105" s="2">
        <v>5</v>
      </c>
      <c r="AG105" s="2">
        <v>0</v>
      </c>
      <c r="AH105" s="2">
        <v>0</v>
      </c>
      <c r="AI105" s="2">
        <v>1.6</v>
      </c>
      <c r="AJ105" s="2">
        <v>0.2</v>
      </c>
      <c r="AK105" s="2">
        <v>1.1000000000000001</v>
      </c>
      <c r="AL105" s="2">
        <v>9.1999999999999993</v>
      </c>
      <c r="AM105" s="2">
        <v>0.9</v>
      </c>
      <c r="AN105" s="2">
        <v>2.6</v>
      </c>
      <c r="AO105" s="2">
        <v>1.5</v>
      </c>
      <c r="AP105" s="7">
        <v>2.4</v>
      </c>
      <c r="AQ105" s="2">
        <v>0.05</v>
      </c>
      <c r="AR105" s="2">
        <v>0.05</v>
      </c>
      <c r="AS105" s="2">
        <v>0.4</v>
      </c>
      <c r="AT105" s="2">
        <v>0.4</v>
      </c>
      <c r="AU105" s="2">
        <v>0</v>
      </c>
      <c r="AV105" s="8">
        <v>0.7</v>
      </c>
      <c r="AW105" s="2">
        <v>0</v>
      </c>
      <c r="AX105" s="2">
        <v>0</v>
      </c>
      <c r="AY105" s="2">
        <v>0</v>
      </c>
      <c r="AZ105" s="2">
        <v>0.4</v>
      </c>
      <c r="BA105" s="2">
        <v>0.2</v>
      </c>
      <c r="BB105" s="2">
        <v>0</v>
      </c>
      <c r="BC105" s="2">
        <v>0</v>
      </c>
      <c r="BD105" s="2">
        <v>0</v>
      </c>
      <c r="BE105" s="2">
        <v>0</v>
      </c>
      <c r="BF105" s="2">
        <v>2.81</v>
      </c>
      <c r="BG105" s="2">
        <v>0</v>
      </c>
      <c r="BH105" s="2">
        <v>0</v>
      </c>
      <c r="BI105" s="2">
        <v>0</v>
      </c>
      <c r="BJ105" s="2"/>
      <c r="BK105" s="2"/>
      <c r="BL105" s="2"/>
      <c r="BM105" s="2"/>
      <c r="BN105" s="3">
        <f t="shared" si="3"/>
        <v>76.980000000000032</v>
      </c>
      <c r="BO105" s="4">
        <f t="shared" si="4"/>
        <v>58</v>
      </c>
      <c r="BP105" s="3">
        <f t="shared" si="5"/>
        <v>1.3272413793103455</v>
      </c>
      <c r="BQ105" s="5">
        <v>101</v>
      </c>
      <c r="BR105" s="9" t="s">
        <v>78</v>
      </c>
      <c r="BS105" s="10" t="s">
        <v>199</v>
      </c>
    </row>
    <row r="106" spans="1:71" ht="13.35" customHeight="1" x14ac:dyDescent="0.3">
      <c r="A106" s="5">
        <v>102</v>
      </c>
      <c r="B106" s="6"/>
      <c r="C106" s="2">
        <v>0.76</v>
      </c>
      <c r="D106" s="2">
        <v>0.76</v>
      </c>
      <c r="E106" s="2">
        <v>1.5249999999999999</v>
      </c>
      <c r="F106" s="2">
        <v>1.5249999999999999</v>
      </c>
      <c r="G106" s="2">
        <v>3.05</v>
      </c>
      <c r="H106" s="2">
        <v>3.05</v>
      </c>
      <c r="I106" s="2">
        <v>17.989999999999998</v>
      </c>
      <c r="J106" s="2">
        <v>0</v>
      </c>
      <c r="K106" s="2">
        <v>1.06</v>
      </c>
      <c r="L106" s="2">
        <v>1.06</v>
      </c>
      <c r="M106" s="2">
        <v>0</v>
      </c>
      <c r="N106" s="2">
        <v>1.23</v>
      </c>
      <c r="O106" s="2">
        <v>0</v>
      </c>
      <c r="P106" s="2">
        <v>0</v>
      </c>
      <c r="Q106" s="2">
        <v>0</v>
      </c>
      <c r="R106" s="2">
        <v>1.83</v>
      </c>
      <c r="S106" s="2">
        <v>1.83</v>
      </c>
      <c r="T106" s="2">
        <v>4.59</v>
      </c>
      <c r="U106" s="2">
        <v>2.44</v>
      </c>
      <c r="V106" s="2">
        <v>2.12</v>
      </c>
      <c r="W106" s="2">
        <v>0.61</v>
      </c>
      <c r="X106" s="2">
        <v>0</v>
      </c>
      <c r="Y106" s="2">
        <v>1.3</v>
      </c>
      <c r="Z106" s="2">
        <v>0.45</v>
      </c>
      <c r="AA106" s="2">
        <v>0.45</v>
      </c>
      <c r="AB106" s="2">
        <v>1.6</v>
      </c>
      <c r="AC106" s="2">
        <v>1.4</v>
      </c>
      <c r="AD106" s="2">
        <v>5</v>
      </c>
      <c r="AE106" s="2">
        <v>2.2000000000000002</v>
      </c>
      <c r="AF106" s="2">
        <v>0.3</v>
      </c>
      <c r="AG106" s="2">
        <v>1.5</v>
      </c>
      <c r="AH106" s="2">
        <v>5.8</v>
      </c>
      <c r="AI106" s="2">
        <v>0</v>
      </c>
      <c r="AJ106" s="2">
        <v>0</v>
      </c>
      <c r="AK106" s="2">
        <v>7.5</v>
      </c>
      <c r="AL106" s="2">
        <v>0</v>
      </c>
      <c r="AM106" s="2">
        <v>0.8</v>
      </c>
      <c r="AN106" s="2">
        <v>8.9</v>
      </c>
      <c r="AO106" s="2">
        <v>0.5</v>
      </c>
      <c r="AP106" s="7">
        <v>0.2</v>
      </c>
      <c r="AQ106" s="2">
        <v>1.4000000000000001</v>
      </c>
      <c r="AR106" s="2">
        <v>1.4000000000000001</v>
      </c>
      <c r="AS106" s="2">
        <v>1.4000000000000001</v>
      </c>
      <c r="AT106" s="2">
        <v>0</v>
      </c>
      <c r="AU106" s="2">
        <v>3.5</v>
      </c>
      <c r="AV106" s="8">
        <v>0.2</v>
      </c>
      <c r="AW106" s="2">
        <v>0</v>
      </c>
      <c r="AX106" s="2">
        <v>0</v>
      </c>
      <c r="AY106" s="2">
        <v>1.27</v>
      </c>
      <c r="AZ106" s="2">
        <v>2.5333333333333332</v>
      </c>
      <c r="BA106" s="2">
        <v>1.1000000000000001</v>
      </c>
      <c r="BB106" s="2">
        <v>0.4</v>
      </c>
      <c r="BC106" s="2">
        <v>0</v>
      </c>
      <c r="BD106" s="2">
        <v>0</v>
      </c>
      <c r="BE106" s="2">
        <v>0</v>
      </c>
      <c r="BF106" s="2">
        <v>2.14</v>
      </c>
      <c r="BG106" s="2">
        <v>0</v>
      </c>
      <c r="BH106" s="2">
        <v>0</v>
      </c>
      <c r="BI106" s="2">
        <v>0</v>
      </c>
      <c r="BJ106" s="2"/>
      <c r="BK106" s="2"/>
      <c r="BL106" s="2"/>
      <c r="BM106" s="2"/>
      <c r="BN106" s="3">
        <f t="shared" si="3"/>
        <v>98.673333333333346</v>
      </c>
      <c r="BO106" s="4">
        <f t="shared" si="4"/>
        <v>59</v>
      </c>
      <c r="BP106" s="3">
        <f t="shared" si="5"/>
        <v>1.6724293785310738</v>
      </c>
      <c r="BQ106" s="5">
        <v>102</v>
      </c>
      <c r="BR106" s="9" t="s">
        <v>79</v>
      </c>
      <c r="BS106" s="10" t="s">
        <v>200</v>
      </c>
    </row>
    <row r="107" spans="1:71" ht="13.35" customHeight="1" x14ac:dyDescent="0.3">
      <c r="A107" s="5">
        <v>103</v>
      </c>
      <c r="B107" s="6"/>
      <c r="C107" s="2">
        <v>0.30499999999999999</v>
      </c>
      <c r="D107" s="2">
        <v>0.30499999999999999</v>
      </c>
      <c r="E107" s="2">
        <v>0.76</v>
      </c>
      <c r="F107" s="2">
        <v>0.76</v>
      </c>
      <c r="G107" s="2">
        <v>0.45500000000000002</v>
      </c>
      <c r="H107" s="2">
        <v>0.45500000000000002</v>
      </c>
      <c r="I107" s="2">
        <v>0.91</v>
      </c>
      <c r="J107" s="2">
        <v>0</v>
      </c>
      <c r="K107" s="2">
        <v>0.30499999999999999</v>
      </c>
      <c r="L107" s="2">
        <v>0.30499999999999999</v>
      </c>
      <c r="M107" s="2">
        <v>0.31</v>
      </c>
      <c r="N107" s="2">
        <v>0.91</v>
      </c>
      <c r="O107" s="2">
        <v>0</v>
      </c>
      <c r="P107" s="2">
        <v>2.895</v>
      </c>
      <c r="Q107" s="2">
        <v>2.895</v>
      </c>
      <c r="R107" s="2">
        <v>0</v>
      </c>
      <c r="S107" s="2"/>
      <c r="T107" s="2">
        <v>0</v>
      </c>
      <c r="U107" s="2">
        <v>3.66</v>
      </c>
      <c r="V107" s="2">
        <v>0</v>
      </c>
      <c r="W107" s="2">
        <v>0</v>
      </c>
      <c r="X107" s="2">
        <v>0</v>
      </c>
      <c r="Y107" s="2">
        <v>0.11</v>
      </c>
      <c r="Z107" s="2">
        <v>0</v>
      </c>
      <c r="AA107" s="2">
        <v>0</v>
      </c>
      <c r="AB107" s="2">
        <v>0</v>
      </c>
      <c r="AC107" s="2">
        <v>11</v>
      </c>
      <c r="AD107" s="2">
        <v>0.1</v>
      </c>
      <c r="AE107" s="2">
        <v>1.5</v>
      </c>
      <c r="AF107" s="2">
        <v>0.2</v>
      </c>
      <c r="AG107" s="2">
        <v>11.2</v>
      </c>
      <c r="AH107" s="2">
        <v>0.5</v>
      </c>
      <c r="AI107" s="2">
        <v>2.7</v>
      </c>
      <c r="AJ107" s="2">
        <v>3.4</v>
      </c>
      <c r="AK107" s="2"/>
      <c r="AL107" s="2"/>
      <c r="AM107" s="2">
        <v>1.2</v>
      </c>
      <c r="AN107" s="2">
        <v>7.8</v>
      </c>
      <c r="AO107" s="2">
        <v>0</v>
      </c>
      <c r="AP107" s="7">
        <v>0</v>
      </c>
      <c r="AQ107" s="2">
        <v>2.2000000000000002</v>
      </c>
      <c r="AR107" s="2">
        <v>2.2000000000000002</v>
      </c>
      <c r="AS107" s="2">
        <v>2.4</v>
      </c>
      <c r="AT107" s="2">
        <v>0.1</v>
      </c>
      <c r="AU107" s="2">
        <v>1</v>
      </c>
      <c r="AV107" s="8">
        <v>0.5</v>
      </c>
      <c r="AW107" s="2">
        <v>0</v>
      </c>
      <c r="AX107" s="2">
        <v>0</v>
      </c>
      <c r="AY107" s="2">
        <v>0</v>
      </c>
      <c r="AZ107" s="2">
        <v>0</v>
      </c>
      <c r="BA107" s="2">
        <v>0.4</v>
      </c>
      <c r="BB107" s="2">
        <v>0.4</v>
      </c>
      <c r="BC107" s="2">
        <v>0</v>
      </c>
      <c r="BD107" s="2">
        <v>0.26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/>
      <c r="BK107" s="2"/>
      <c r="BL107" s="2"/>
      <c r="BM107" s="2"/>
      <c r="BN107" s="3">
        <f t="shared" si="3"/>
        <v>64.400000000000006</v>
      </c>
      <c r="BO107" s="4">
        <f t="shared" si="4"/>
        <v>56</v>
      </c>
      <c r="BP107" s="3">
        <f t="shared" si="5"/>
        <v>1.1500000000000001</v>
      </c>
      <c r="BQ107" s="5">
        <v>103</v>
      </c>
      <c r="BR107" s="9" t="s">
        <v>80</v>
      </c>
      <c r="BS107" s="10" t="s">
        <v>201</v>
      </c>
    </row>
    <row r="108" spans="1:71" ht="13.35" customHeight="1" x14ac:dyDescent="0.3">
      <c r="A108" s="5">
        <v>104</v>
      </c>
      <c r="B108" s="6"/>
      <c r="C108" s="2">
        <v>0.76</v>
      </c>
      <c r="D108" s="2">
        <v>0.76</v>
      </c>
      <c r="E108" s="2">
        <v>0.76</v>
      </c>
      <c r="F108" s="2">
        <v>0.76</v>
      </c>
      <c r="G108" s="2">
        <v>0</v>
      </c>
      <c r="H108" s="2">
        <v>0</v>
      </c>
      <c r="I108" s="2">
        <v>14.02</v>
      </c>
      <c r="J108" s="2">
        <v>0.91</v>
      </c>
      <c r="K108" s="2">
        <v>1.0649999999999999</v>
      </c>
      <c r="L108" s="2">
        <v>1.0649999999999999</v>
      </c>
      <c r="M108" s="2">
        <v>0.31</v>
      </c>
      <c r="N108" s="2">
        <v>7.01</v>
      </c>
      <c r="O108" s="2">
        <v>0</v>
      </c>
      <c r="P108" s="2">
        <v>0.76</v>
      </c>
      <c r="Q108" s="2">
        <v>0.76</v>
      </c>
      <c r="R108" s="2">
        <v>0</v>
      </c>
      <c r="S108" s="2">
        <v>1.22</v>
      </c>
      <c r="T108" s="2">
        <v>10.36</v>
      </c>
      <c r="U108" s="2">
        <v>1.52</v>
      </c>
      <c r="V108" s="2">
        <v>0</v>
      </c>
      <c r="W108" s="2">
        <v>1.52</v>
      </c>
      <c r="X108" s="2"/>
      <c r="Y108" s="2"/>
      <c r="Z108" s="2">
        <v>0</v>
      </c>
      <c r="AA108" s="2">
        <v>0</v>
      </c>
      <c r="AB108" s="2">
        <v>0.9</v>
      </c>
      <c r="AC108" s="2">
        <v>0</v>
      </c>
      <c r="AD108" s="2">
        <v>10.5</v>
      </c>
      <c r="AE108" s="2">
        <v>1.8</v>
      </c>
      <c r="AF108" s="2">
        <v>1.2</v>
      </c>
      <c r="AG108" s="2">
        <v>1.4</v>
      </c>
      <c r="AH108" s="2">
        <v>4.7</v>
      </c>
      <c r="AI108" s="2">
        <v>7.5</v>
      </c>
      <c r="AJ108" s="2">
        <v>1.4</v>
      </c>
      <c r="AK108" s="2">
        <v>0.9</v>
      </c>
      <c r="AL108" s="2"/>
      <c r="AM108" s="2">
        <v>0</v>
      </c>
      <c r="AN108" s="2">
        <v>0.85</v>
      </c>
      <c r="AO108" s="2">
        <v>0.85</v>
      </c>
      <c r="AP108" s="7">
        <v>5.6</v>
      </c>
      <c r="AQ108" s="2"/>
      <c r="AR108" s="2"/>
      <c r="AS108" s="2"/>
      <c r="AT108" s="2">
        <v>3.3</v>
      </c>
      <c r="AU108" s="2">
        <v>2.9</v>
      </c>
      <c r="AV108" s="8">
        <v>3.1</v>
      </c>
      <c r="AW108" s="2">
        <v>2.2999999999999998</v>
      </c>
      <c r="AX108" s="2">
        <v>0</v>
      </c>
      <c r="AY108" s="2">
        <v>0</v>
      </c>
      <c r="AZ108" s="2">
        <v>0</v>
      </c>
      <c r="BA108" s="2">
        <v>0.55000000000000004</v>
      </c>
      <c r="BB108" s="2">
        <v>0</v>
      </c>
      <c r="BC108" s="2">
        <v>0.5</v>
      </c>
      <c r="BD108" s="2">
        <v>0</v>
      </c>
      <c r="BE108" s="2">
        <v>0.75</v>
      </c>
      <c r="BF108" s="2">
        <v>2.5499999999999998</v>
      </c>
      <c r="BG108" s="2">
        <v>1.66</v>
      </c>
      <c r="BH108" s="2">
        <v>0.92</v>
      </c>
      <c r="BI108" s="2">
        <v>2.0099999999999998</v>
      </c>
      <c r="BJ108" s="2"/>
      <c r="BK108" s="2"/>
      <c r="BL108" s="2"/>
      <c r="BM108" s="2"/>
      <c r="BN108" s="3">
        <f t="shared" si="3"/>
        <v>101.69999999999999</v>
      </c>
      <c r="BO108" s="4">
        <f t="shared" si="4"/>
        <v>53</v>
      </c>
      <c r="BP108" s="3">
        <f t="shared" si="5"/>
        <v>1.9188679245283016</v>
      </c>
      <c r="BQ108" s="5">
        <v>104</v>
      </c>
      <c r="BR108" s="9" t="s">
        <v>81</v>
      </c>
      <c r="BS108" s="10" t="s">
        <v>202</v>
      </c>
    </row>
    <row r="109" spans="1:71" ht="13.35" customHeight="1" x14ac:dyDescent="0.3">
      <c r="A109" s="5">
        <v>105</v>
      </c>
      <c r="B109" s="6"/>
      <c r="C109" s="2">
        <v>0.76</v>
      </c>
      <c r="D109" s="2">
        <v>0.76</v>
      </c>
      <c r="E109" s="2">
        <v>0.91</v>
      </c>
      <c r="F109" s="2">
        <v>0.91</v>
      </c>
      <c r="G109" s="2">
        <v>0.30499999999999999</v>
      </c>
      <c r="H109" s="2">
        <v>0.30499999999999999</v>
      </c>
      <c r="I109" s="2">
        <v>0.30499999999999999</v>
      </c>
      <c r="J109" s="2">
        <v>0.30499999999999999</v>
      </c>
      <c r="K109" s="2">
        <v>0.76</v>
      </c>
      <c r="L109" s="2">
        <v>0.76</v>
      </c>
      <c r="M109" s="2">
        <v>2.74</v>
      </c>
      <c r="N109" s="2">
        <v>1.22</v>
      </c>
      <c r="O109" s="2">
        <v>0</v>
      </c>
      <c r="P109" s="2">
        <v>2.2850000000000001</v>
      </c>
      <c r="Q109" s="2">
        <v>2.2850000000000001</v>
      </c>
      <c r="R109" s="2">
        <v>0.61</v>
      </c>
      <c r="S109" s="2">
        <v>1.82</v>
      </c>
      <c r="T109" s="2"/>
      <c r="U109" s="2"/>
      <c r="V109" s="2">
        <v>1.22</v>
      </c>
      <c r="W109" s="2">
        <v>0.61</v>
      </c>
      <c r="X109" s="2">
        <v>0.61</v>
      </c>
      <c r="Y109" s="2">
        <v>2.65</v>
      </c>
      <c r="Z109" s="2">
        <v>1.9</v>
      </c>
      <c r="AA109" s="2">
        <v>1.9</v>
      </c>
      <c r="AB109" s="2">
        <v>0.8</v>
      </c>
      <c r="AC109" s="2">
        <v>0.5</v>
      </c>
      <c r="AD109" s="2">
        <v>0</v>
      </c>
      <c r="AE109" s="2">
        <v>0.2</v>
      </c>
      <c r="AF109" s="2">
        <v>0</v>
      </c>
      <c r="AG109" s="2">
        <v>1.4</v>
      </c>
      <c r="AH109" s="2">
        <v>9.1999999999999993</v>
      </c>
      <c r="AI109" s="2">
        <v>1.5</v>
      </c>
      <c r="AJ109" s="2">
        <v>3.9</v>
      </c>
      <c r="AK109" s="2">
        <v>2.1</v>
      </c>
      <c r="AL109" s="2">
        <v>0</v>
      </c>
      <c r="AM109" s="2">
        <v>0</v>
      </c>
      <c r="AN109" s="2">
        <v>0</v>
      </c>
      <c r="AO109" s="2">
        <v>0</v>
      </c>
      <c r="AP109" s="7">
        <v>0</v>
      </c>
      <c r="AQ109" s="2">
        <v>1.4</v>
      </c>
      <c r="AR109" s="2">
        <v>1.4</v>
      </c>
      <c r="AS109" s="2">
        <v>0.3</v>
      </c>
      <c r="AT109" s="2">
        <v>0.8</v>
      </c>
      <c r="AU109" s="2">
        <v>0.6</v>
      </c>
      <c r="AV109" s="8">
        <v>0</v>
      </c>
      <c r="AW109" s="2">
        <v>2.7</v>
      </c>
      <c r="AX109" s="2">
        <v>1.7</v>
      </c>
      <c r="AY109" s="2">
        <v>0.5</v>
      </c>
      <c r="AZ109" s="2">
        <v>0.3</v>
      </c>
      <c r="BA109" s="2">
        <v>0.4</v>
      </c>
      <c r="BB109" s="2">
        <v>0</v>
      </c>
      <c r="BC109" s="2">
        <v>0.3</v>
      </c>
      <c r="BD109" s="2">
        <v>0</v>
      </c>
      <c r="BE109" s="2">
        <v>0.92</v>
      </c>
      <c r="BF109" s="2">
        <v>0</v>
      </c>
      <c r="BG109" s="2">
        <v>0.56999999999999995</v>
      </c>
      <c r="BH109" s="2">
        <v>0</v>
      </c>
      <c r="BI109" s="2">
        <v>0</v>
      </c>
      <c r="BJ109" s="2"/>
      <c r="BK109" s="2"/>
      <c r="BL109" s="2"/>
      <c r="BM109" s="2"/>
      <c r="BN109" s="3">
        <f t="shared" si="3"/>
        <v>57.41999999999998</v>
      </c>
      <c r="BO109" s="4">
        <f t="shared" si="4"/>
        <v>57</v>
      </c>
      <c r="BP109" s="3">
        <f t="shared" si="5"/>
        <v>1.0073684210526312</v>
      </c>
      <c r="BQ109" s="5">
        <v>105</v>
      </c>
      <c r="BR109" s="9" t="s">
        <v>82</v>
      </c>
      <c r="BS109" s="10" t="s">
        <v>203</v>
      </c>
    </row>
    <row r="110" spans="1:71" ht="13.35" customHeight="1" x14ac:dyDescent="0.3">
      <c r="A110" s="5">
        <v>106</v>
      </c>
      <c r="B110" s="6"/>
      <c r="C110" s="2">
        <v>0.30499999999999999</v>
      </c>
      <c r="D110" s="2">
        <v>0.30499999999999999</v>
      </c>
      <c r="E110" s="2">
        <v>2.2599999999999998</v>
      </c>
      <c r="F110" s="2">
        <v>2.2599999999999998</v>
      </c>
      <c r="G110" s="2">
        <v>0</v>
      </c>
      <c r="H110" s="2">
        <v>0</v>
      </c>
      <c r="I110" s="2">
        <v>4.57</v>
      </c>
      <c r="J110" s="2">
        <v>2.74</v>
      </c>
      <c r="K110" s="2">
        <v>0.91</v>
      </c>
      <c r="L110" s="2">
        <v>0.91</v>
      </c>
      <c r="M110" s="2">
        <v>3.5049999999999999</v>
      </c>
      <c r="N110" s="2">
        <v>3.5049999999999999</v>
      </c>
      <c r="O110" s="2">
        <v>0</v>
      </c>
      <c r="P110" s="2">
        <v>0.91</v>
      </c>
      <c r="Q110" s="2">
        <v>0.91</v>
      </c>
      <c r="R110" s="2">
        <v>2.74</v>
      </c>
      <c r="S110" s="2">
        <v>0.91</v>
      </c>
      <c r="T110" s="2">
        <v>1.52</v>
      </c>
      <c r="U110" s="2">
        <v>0.31</v>
      </c>
      <c r="V110" s="2">
        <v>0</v>
      </c>
      <c r="W110" s="2">
        <v>0</v>
      </c>
      <c r="X110" s="2">
        <v>0.31</v>
      </c>
      <c r="Y110" s="2">
        <v>3.36</v>
      </c>
      <c r="Z110" s="2">
        <v>1.2</v>
      </c>
      <c r="AA110" s="2">
        <v>1.2</v>
      </c>
      <c r="AB110" s="2">
        <v>0.4</v>
      </c>
      <c r="AC110" s="2">
        <v>1.2</v>
      </c>
      <c r="AD110" s="2">
        <v>2</v>
      </c>
      <c r="AE110" s="2">
        <v>0.7</v>
      </c>
      <c r="AF110" s="2">
        <v>0.3</v>
      </c>
      <c r="AG110" s="2"/>
      <c r="AH110" s="2"/>
      <c r="AI110" s="2">
        <v>9.3000000000000007</v>
      </c>
      <c r="AJ110" s="2">
        <v>2.2999999999999998</v>
      </c>
      <c r="AK110" s="2"/>
      <c r="AL110" s="2"/>
      <c r="AM110" s="2"/>
      <c r="AN110" s="2"/>
      <c r="AO110" s="2"/>
      <c r="AP110" s="7"/>
      <c r="AQ110" s="2"/>
      <c r="AR110" s="2"/>
      <c r="AS110" s="2"/>
      <c r="AT110" s="2">
        <v>0.2</v>
      </c>
      <c r="AU110" s="2">
        <v>0</v>
      </c>
      <c r="AV110" s="8">
        <v>1.1000000000000001</v>
      </c>
      <c r="AW110" s="2">
        <v>0</v>
      </c>
      <c r="AX110" s="2">
        <v>0</v>
      </c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3">
        <f t="shared" si="3"/>
        <v>52.140000000000008</v>
      </c>
      <c r="BO110" s="4">
        <f t="shared" si="4"/>
        <v>37</v>
      </c>
      <c r="BP110" s="3">
        <f t="shared" si="5"/>
        <v>1.4091891891891895</v>
      </c>
      <c r="BQ110" s="5">
        <v>106</v>
      </c>
      <c r="BR110" s="9" t="s">
        <v>83</v>
      </c>
      <c r="BS110" s="10" t="s">
        <v>204</v>
      </c>
    </row>
    <row r="111" spans="1:71" ht="13.35" customHeight="1" x14ac:dyDescent="0.3">
      <c r="A111" s="5">
        <v>107</v>
      </c>
      <c r="B111" s="6"/>
      <c r="C111" s="2">
        <v>0.61</v>
      </c>
      <c r="D111" s="2">
        <v>0.61</v>
      </c>
      <c r="E111" s="2">
        <v>1.22</v>
      </c>
      <c r="F111" s="2">
        <v>1.22</v>
      </c>
      <c r="G111" s="2">
        <v>0</v>
      </c>
      <c r="H111" s="2">
        <v>0</v>
      </c>
      <c r="I111" s="2">
        <v>5.49</v>
      </c>
      <c r="J111" s="2">
        <v>5.49</v>
      </c>
      <c r="K111" s="2">
        <v>0.45500000000000002</v>
      </c>
      <c r="L111" s="2">
        <v>0.45500000000000002</v>
      </c>
      <c r="M111" s="2">
        <v>4.58</v>
      </c>
      <c r="N111" s="2">
        <v>2.75</v>
      </c>
      <c r="O111" s="2">
        <v>0</v>
      </c>
      <c r="P111" s="2">
        <v>0.45500000000000002</v>
      </c>
      <c r="Q111" s="2">
        <v>0.45500000000000002</v>
      </c>
      <c r="R111" s="2">
        <v>1.22</v>
      </c>
      <c r="S111" s="2">
        <v>1.22</v>
      </c>
      <c r="T111" s="2">
        <v>5.48</v>
      </c>
      <c r="U111" s="2">
        <v>0.61</v>
      </c>
      <c r="V111" s="2">
        <v>0.61</v>
      </c>
      <c r="W111" s="2">
        <v>3.66</v>
      </c>
      <c r="X111" s="2">
        <v>0.61</v>
      </c>
      <c r="Y111" s="2">
        <v>2.2400000000000002</v>
      </c>
      <c r="Z111" s="2">
        <v>2.6749999999999998</v>
      </c>
      <c r="AA111" s="2">
        <v>2.6749999999999998</v>
      </c>
      <c r="AB111" s="2">
        <v>0.95</v>
      </c>
      <c r="AC111" s="2">
        <v>0.4</v>
      </c>
      <c r="AD111" s="2">
        <v>2.7</v>
      </c>
      <c r="AE111" s="2">
        <v>1.2</v>
      </c>
      <c r="AF111" s="2">
        <v>1.7</v>
      </c>
      <c r="AG111" s="2">
        <v>0</v>
      </c>
      <c r="AH111" s="2">
        <v>0.4</v>
      </c>
      <c r="AI111" s="2">
        <v>0.2</v>
      </c>
      <c r="AJ111" s="2">
        <v>1</v>
      </c>
      <c r="AK111" s="2">
        <v>1.9</v>
      </c>
      <c r="AL111" s="2">
        <v>0.1</v>
      </c>
      <c r="AM111" s="2">
        <v>0</v>
      </c>
      <c r="AN111" s="2">
        <v>0</v>
      </c>
      <c r="AO111" s="2">
        <v>0</v>
      </c>
      <c r="AP111" s="7">
        <v>11.6</v>
      </c>
      <c r="AQ111" s="2">
        <v>0.4</v>
      </c>
      <c r="AR111" s="2">
        <v>0.4</v>
      </c>
      <c r="AS111" s="2">
        <v>0.3</v>
      </c>
      <c r="AT111" s="2">
        <v>0.3</v>
      </c>
      <c r="AU111" s="2">
        <v>0</v>
      </c>
      <c r="AV111" s="8">
        <v>0</v>
      </c>
      <c r="AW111" s="2">
        <v>2.1</v>
      </c>
      <c r="AX111" s="2">
        <v>10.1</v>
      </c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3">
        <f t="shared" si="3"/>
        <v>80.540000000000006</v>
      </c>
      <c r="BO111" s="4">
        <f t="shared" si="4"/>
        <v>48</v>
      </c>
      <c r="BP111" s="3">
        <f t="shared" si="5"/>
        <v>1.6779166666666667</v>
      </c>
      <c r="BQ111" s="5">
        <v>107</v>
      </c>
      <c r="BR111" s="9" t="s">
        <v>84</v>
      </c>
      <c r="BS111" s="10" t="s">
        <v>205</v>
      </c>
    </row>
    <row r="112" spans="1:71" ht="13.35" customHeight="1" x14ac:dyDescent="0.3">
      <c r="A112" s="5">
        <v>108</v>
      </c>
      <c r="B112" s="6"/>
      <c r="C112" s="2">
        <v>0.61</v>
      </c>
      <c r="D112" s="2">
        <v>0.61</v>
      </c>
      <c r="E112" s="2">
        <v>1.07</v>
      </c>
      <c r="F112" s="2">
        <v>1.07</v>
      </c>
      <c r="G112" s="2">
        <v>0.45500000000000002</v>
      </c>
      <c r="H112" s="2">
        <v>0.45500000000000002</v>
      </c>
      <c r="I112" s="2">
        <v>6.4</v>
      </c>
      <c r="J112" s="2">
        <v>2.14</v>
      </c>
      <c r="K112" s="2">
        <v>3.2050000000000001</v>
      </c>
      <c r="L112" s="2">
        <v>3.2050000000000001</v>
      </c>
      <c r="M112" s="2">
        <v>0</v>
      </c>
      <c r="N112" s="2">
        <v>14.32</v>
      </c>
      <c r="O112" s="2">
        <v>0.91</v>
      </c>
      <c r="P112" s="2">
        <v>1.37</v>
      </c>
      <c r="Q112" s="2">
        <v>1.37</v>
      </c>
      <c r="R112" s="2">
        <v>0</v>
      </c>
      <c r="S112" s="2">
        <v>0</v>
      </c>
      <c r="T112" s="2">
        <v>15.55</v>
      </c>
      <c r="U112" s="2">
        <v>0</v>
      </c>
      <c r="V112" s="2">
        <v>0.61</v>
      </c>
      <c r="W112" s="2">
        <v>0.3</v>
      </c>
      <c r="X112" s="2">
        <v>0</v>
      </c>
      <c r="Y112" s="2">
        <v>0.13</v>
      </c>
      <c r="Z112" s="2">
        <v>2.35</v>
      </c>
      <c r="AA112" s="2">
        <v>2.35</v>
      </c>
      <c r="AB112" s="2">
        <v>1.1000000000000001</v>
      </c>
      <c r="AC112" s="2">
        <v>0.9</v>
      </c>
      <c r="AD112" s="2">
        <v>0.1</v>
      </c>
      <c r="AE112" s="2">
        <v>0</v>
      </c>
      <c r="AF112" s="2"/>
      <c r="AG112" s="2">
        <v>0.4</v>
      </c>
      <c r="AH112" s="2">
        <v>0.3</v>
      </c>
      <c r="AI112" s="2">
        <v>0.5</v>
      </c>
      <c r="AJ112" s="2">
        <v>2.4</v>
      </c>
      <c r="AK112" s="2">
        <v>3.1</v>
      </c>
      <c r="AL112" s="2">
        <v>0</v>
      </c>
      <c r="AM112" s="2">
        <v>0.1</v>
      </c>
      <c r="AN112" s="2"/>
      <c r="AO112" s="2"/>
      <c r="AP112" s="7"/>
      <c r="AQ112" s="2"/>
      <c r="AR112" s="2"/>
      <c r="AS112" s="2"/>
      <c r="AT112" s="2">
        <v>0.2</v>
      </c>
      <c r="AU112" s="2">
        <v>0</v>
      </c>
      <c r="AV112" s="8">
        <v>0.2</v>
      </c>
      <c r="AW112" s="2">
        <v>0.5</v>
      </c>
      <c r="AX112" s="2">
        <v>0</v>
      </c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3">
        <f t="shared" si="3"/>
        <v>68.279999999999987</v>
      </c>
      <c r="BO112" s="4">
        <f t="shared" si="4"/>
        <v>41</v>
      </c>
      <c r="BP112" s="3">
        <f t="shared" si="5"/>
        <v>1.6653658536585363</v>
      </c>
      <c r="BQ112" s="5">
        <v>108</v>
      </c>
      <c r="BR112" s="9" t="s">
        <v>306</v>
      </c>
      <c r="BS112" s="10" t="s">
        <v>206</v>
      </c>
    </row>
    <row r="113" spans="1:84" ht="13.35" customHeight="1" x14ac:dyDescent="0.3">
      <c r="A113" s="5">
        <v>109</v>
      </c>
      <c r="B113" s="6"/>
      <c r="C113" s="2">
        <v>0.45500000000000002</v>
      </c>
      <c r="D113" s="2">
        <v>0.45500000000000002</v>
      </c>
      <c r="E113" s="2">
        <v>0.61</v>
      </c>
      <c r="F113" s="2">
        <v>0.61</v>
      </c>
      <c r="G113" s="2">
        <v>0.155</v>
      </c>
      <c r="H113" s="2">
        <v>0.155</v>
      </c>
      <c r="I113" s="2">
        <v>5.48</v>
      </c>
      <c r="J113" s="2">
        <v>0</v>
      </c>
      <c r="K113" s="2">
        <v>0</v>
      </c>
      <c r="L113" s="2">
        <v>0</v>
      </c>
      <c r="M113" s="2">
        <v>14.63</v>
      </c>
      <c r="N113" s="2">
        <v>1.22</v>
      </c>
      <c r="O113" s="2">
        <v>3.65</v>
      </c>
      <c r="P113" s="2">
        <v>1.37</v>
      </c>
      <c r="Q113" s="2">
        <v>1.37</v>
      </c>
      <c r="R113" s="2">
        <v>0</v>
      </c>
      <c r="S113" s="2">
        <v>0</v>
      </c>
      <c r="T113" s="2">
        <v>1.52</v>
      </c>
      <c r="U113" s="2">
        <v>1.22</v>
      </c>
      <c r="V113" s="2">
        <v>0</v>
      </c>
      <c r="W113" s="2">
        <v>0</v>
      </c>
      <c r="X113" s="2">
        <v>0.61</v>
      </c>
      <c r="Y113" s="2">
        <v>0.24</v>
      </c>
      <c r="Z113" s="2"/>
      <c r="AA113" s="2"/>
      <c r="AB113" s="2">
        <v>2.1</v>
      </c>
      <c r="AC113" s="2">
        <v>3.2</v>
      </c>
      <c r="AD113" s="2">
        <v>0</v>
      </c>
      <c r="AE113" s="2">
        <v>0.4</v>
      </c>
      <c r="AF113" s="2">
        <v>0.5</v>
      </c>
      <c r="AG113" s="2">
        <v>0.6</v>
      </c>
      <c r="AH113" s="2">
        <v>1.3</v>
      </c>
      <c r="AI113" s="2">
        <v>0</v>
      </c>
      <c r="AJ113" s="2">
        <v>0</v>
      </c>
      <c r="AK113" s="2">
        <v>5.9</v>
      </c>
      <c r="AL113" s="2">
        <v>0</v>
      </c>
      <c r="AM113" s="2">
        <v>2.2999999999999998</v>
      </c>
      <c r="AN113" s="2">
        <v>1</v>
      </c>
      <c r="AO113" s="2">
        <v>2.2000000000000002</v>
      </c>
      <c r="AP113" s="7">
        <v>3.6</v>
      </c>
      <c r="AQ113" s="2">
        <v>0</v>
      </c>
      <c r="AR113" s="2">
        <v>0</v>
      </c>
      <c r="AS113" s="2"/>
      <c r="AT113" s="2">
        <v>4.1999999999999993</v>
      </c>
      <c r="AU113" s="2">
        <v>0</v>
      </c>
      <c r="AV113" s="8">
        <v>0</v>
      </c>
      <c r="AW113" s="2">
        <v>1.4</v>
      </c>
      <c r="AX113" s="2">
        <v>0.7</v>
      </c>
      <c r="AY113" s="2">
        <v>2.5</v>
      </c>
      <c r="AZ113" s="2">
        <v>0.6</v>
      </c>
      <c r="BA113" s="2">
        <v>0</v>
      </c>
      <c r="BB113" s="2">
        <v>0.4</v>
      </c>
      <c r="BC113" s="2">
        <v>0.7</v>
      </c>
      <c r="BD113" s="2">
        <v>0.42</v>
      </c>
      <c r="BE113" s="2">
        <v>0.48</v>
      </c>
      <c r="BF113" s="2">
        <v>3.1900000000000004</v>
      </c>
      <c r="BG113" s="2">
        <v>2.52</v>
      </c>
      <c r="BH113" s="2">
        <v>0</v>
      </c>
      <c r="BI113" s="2">
        <v>5.49</v>
      </c>
      <c r="BJ113" s="1">
        <v>0</v>
      </c>
      <c r="BK113" s="1">
        <v>0</v>
      </c>
      <c r="BL113" s="13">
        <v>4.71</v>
      </c>
      <c r="BM113" s="14"/>
      <c r="BN113" s="3">
        <f t="shared" si="3"/>
        <v>84.16</v>
      </c>
      <c r="BO113" s="4">
        <f t="shared" si="4"/>
        <v>59</v>
      </c>
      <c r="BP113" s="3">
        <f t="shared" si="5"/>
        <v>1.4264406779661016</v>
      </c>
      <c r="BQ113" s="5">
        <v>109</v>
      </c>
      <c r="BR113" s="9" t="s">
        <v>85</v>
      </c>
      <c r="BS113" s="10" t="s">
        <v>207</v>
      </c>
    </row>
    <row r="114" spans="1:84" ht="13.35" customHeight="1" x14ac:dyDescent="0.3">
      <c r="A114" s="5">
        <v>110</v>
      </c>
      <c r="B114" s="6"/>
      <c r="C114" s="2">
        <v>0.76</v>
      </c>
      <c r="D114" s="2">
        <v>0.76</v>
      </c>
      <c r="E114" s="2">
        <v>0.76</v>
      </c>
      <c r="F114" s="2">
        <v>0.76</v>
      </c>
      <c r="G114" s="2">
        <v>0</v>
      </c>
      <c r="H114" s="2">
        <v>0</v>
      </c>
      <c r="I114" s="2">
        <v>8.23</v>
      </c>
      <c r="J114" s="2">
        <v>0</v>
      </c>
      <c r="K114" s="2">
        <v>1.98</v>
      </c>
      <c r="L114" s="2">
        <v>1.98</v>
      </c>
      <c r="M114" s="2">
        <v>8.85</v>
      </c>
      <c r="N114" s="2">
        <v>0.61</v>
      </c>
      <c r="O114" s="2">
        <v>3.04</v>
      </c>
      <c r="P114" s="2">
        <v>0.61</v>
      </c>
      <c r="Q114" s="2">
        <v>0.61</v>
      </c>
      <c r="R114" s="2">
        <v>0</v>
      </c>
      <c r="S114" s="2">
        <v>0</v>
      </c>
      <c r="T114" s="2">
        <v>0.91</v>
      </c>
      <c r="U114" s="2">
        <v>2.44</v>
      </c>
      <c r="V114" s="2">
        <v>4.2699999999999996</v>
      </c>
      <c r="W114" s="2">
        <v>0</v>
      </c>
      <c r="X114" s="2">
        <v>0.31</v>
      </c>
      <c r="Y114" s="2">
        <v>1.4</v>
      </c>
      <c r="Z114" s="2">
        <v>1.05</v>
      </c>
      <c r="AA114" s="2">
        <v>1.05</v>
      </c>
      <c r="AB114" s="2">
        <v>0.3</v>
      </c>
      <c r="AC114" s="2">
        <v>4.1500000000000004</v>
      </c>
      <c r="AD114" s="2">
        <v>8.65</v>
      </c>
      <c r="AE114" s="2">
        <v>1.2</v>
      </c>
      <c r="AF114" s="2">
        <v>0.2</v>
      </c>
      <c r="AG114" s="2">
        <v>0.7</v>
      </c>
      <c r="AH114" s="2">
        <v>1.3</v>
      </c>
      <c r="AI114" s="2">
        <v>0</v>
      </c>
      <c r="AJ114" s="2">
        <v>0</v>
      </c>
      <c r="AK114" s="2">
        <v>0.5</v>
      </c>
      <c r="AL114" s="2">
        <v>0</v>
      </c>
      <c r="AM114" s="2">
        <v>2.5</v>
      </c>
      <c r="AN114" s="2"/>
      <c r="AO114" s="2">
        <v>3.3</v>
      </c>
      <c r="AP114" s="7">
        <v>3</v>
      </c>
      <c r="AQ114" s="2">
        <v>0.7</v>
      </c>
      <c r="AR114" s="2">
        <v>0.7</v>
      </c>
      <c r="AS114" s="2">
        <v>1.1000000000000001</v>
      </c>
      <c r="AT114" s="2">
        <v>3.5999999999999996</v>
      </c>
      <c r="AU114" s="2">
        <v>0</v>
      </c>
      <c r="AV114" s="8">
        <v>3.9</v>
      </c>
      <c r="AW114" s="2">
        <v>0</v>
      </c>
      <c r="AX114" s="2">
        <v>0</v>
      </c>
      <c r="AY114" s="2">
        <v>3.5</v>
      </c>
      <c r="AZ114" s="2">
        <v>0</v>
      </c>
      <c r="BA114" s="2">
        <v>0</v>
      </c>
      <c r="BB114" s="2">
        <v>0.6</v>
      </c>
      <c r="BC114" s="2">
        <v>0</v>
      </c>
      <c r="BD114" s="2">
        <v>0.22</v>
      </c>
      <c r="BE114" s="2">
        <v>1.04</v>
      </c>
      <c r="BF114" s="2">
        <v>1.8599999999999999</v>
      </c>
      <c r="BG114" s="2">
        <v>4.41</v>
      </c>
      <c r="BH114" s="2">
        <v>0</v>
      </c>
      <c r="BI114" s="2">
        <v>2.66</v>
      </c>
      <c r="BJ114" s="1">
        <v>0</v>
      </c>
      <c r="BK114" s="1">
        <v>0</v>
      </c>
      <c r="BL114" s="14">
        <v>0</v>
      </c>
      <c r="BM114" s="14"/>
      <c r="BN114" s="3">
        <f t="shared" si="3"/>
        <v>90.46999999999997</v>
      </c>
      <c r="BO114" s="4">
        <f t="shared" si="4"/>
        <v>61</v>
      </c>
      <c r="BP114" s="3">
        <f t="shared" si="5"/>
        <v>1.4831147540983602</v>
      </c>
      <c r="BQ114" s="5">
        <v>110</v>
      </c>
      <c r="BR114" s="9" t="s">
        <v>86</v>
      </c>
      <c r="BS114" s="10" t="s">
        <v>208</v>
      </c>
    </row>
    <row r="115" spans="1:84" ht="13.35" customHeight="1" x14ac:dyDescent="0.3">
      <c r="A115" s="5">
        <v>111</v>
      </c>
      <c r="B115" s="6"/>
      <c r="C115" s="2">
        <v>0.61</v>
      </c>
      <c r="D115" s="2">
        <v>0.61</v>
      </c>
      <c r="E115" s="2">
        <v>0.61</v>
      </c>
      <c r="F115" s="2">
        <v>0.61</v>
      </c>
      <c r="G115" s="2">
        <v>0.45500000000000002</v>
      </c>
      <c r="H115" s="2">
        <v>0.45500000000000002</v>
      </c>
      <c r="I115" s="2"/>
      <c r="J115" s="2"/>
      <c r="K115" s="2"/>
      <c r="L115" s="2"/>
      <c r="M115" s="2"/>
      <c r="N115" s="2"/>
      <c r="O115" s="2"/>
      <c r="P115" s="2"/>
      <c r="Q115" s="2"/>
      <c r="R115" s="2">
        <v>0</v>
      </c>
      <c r="S115" s="2">
        <v>0.61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/>
      <c r="Z115" s="2"/>
      <c r="AA115" s="2"/>
      <c r="AB115" s="2">
        <v>0.5</v>
      </c>
      <c r="AC115" s="2">
        <v>1</v>
      </c>
      <c r="AD115" s="2">
        <v>6.1</v>
      </c>
      <c r="AE115" s="2">
        <v>2.4</v>
      </c>
      <c r="AF115" s="2">
        <v>0.5</v>
      </c>
      <c r="AG115" s="2">
        <v>0.1</v>
      </c>
      <c r="AH115" s="2">
        <v>1</v>
      </c>
      <c r="AI115" s="2">
        <v>1.3</v>
      </c>
      <c r="AJ115" s="2">
        <v>0.2</v>
      </c>
      <c r="AK115" s="2">
        <v>0.9</v>
      </c>
      <c r="AL115" s="2">
        <v>3</v>
      </c>
      <c r="AM115" s="2">
        <v>2.7</v>
      </c>
      <c r="AN115" s="2">
        <v>0.5</v>
      </c>
      <c r="AO115" s="2">
        <v>1.25</v>
      </c>
      <c r="AP115" s="7">
        <v>4.95</v>
      </c>
      <c r="AQ115" s="2">
        <v>0.05</v>
      </c>
      <c r="AR115" s="2">
        <v>0.05</v>
      </c>
      <c r="AS115" s="2">
        <v>0.3</v>
      </c>
      <c r="AT115" s="2">
        <v>0.1</v>
      </c>
      <c r="AU115" s="2">
        <v>0.5</v>
      </c>
      <c r="AV115" s="8">
        <v>0.1</v>
      </c>
      <c r="AW115" s="2">
        <v>0.2</v>
      </c>
      <c r="AX115" s="2">
        <v>0</v>
      </c>
      <c r="AY115" s="2">
        <v>0.3</v>
      </c>
      <c r="AZ115" s="2">
        <v>0.5</v>
      </c>
      <c r="BA115" s="2">
        <v>1.6</v>
      </c>
      <c r="BB115" s="2">
        <v>1</v>
      </c>
      <c r="BC115" s="2">
        <v>0</v>
      </c>
      <c r="BD115" s="2">
        <v>0.42</v>
      </c>
      <c r="BE115" s="2">
        <v>4.5</v>
      </c>
      <c r="BF115" s="2">
        <v>0</v>
      </c>
      <c r="BG115" s="2">
        <v>2.57</v>
      </c>
      <c r="BH115" s="2">
        <v>0</v>
      </c>
      <c r="BI115" s="2">
        <v>0</v>
      </c>
      <c r="BJ115" s="1">
        <v>0</v>
      </c>
      <c r="BK115" s="1">
        <v>0</v>
      </c>
      <c r="BL115" s="14">
        <v>0.7</v>
      </c>
      <c r="BM115" s="14"/>
      <c r="BN115" s="3">
        <f t="shared" si="3"/>
        <v>43.250000000000007</v>
      </c>
      <c r="BO115" s="4">
        <f t="shared" si="4"/>
        <v>50</v>
      </c>
      <c r="BP115" s="3">
        <f t="shared" si="5"/>
        <v>0.8650000000000001</v>
      </c>
      <c r="BQ115" s="5">
        <v>111</v>
      </c>
      <c r="BR115" s="9" t="s">
        <v>87</v>
      </c>
      <c r="BS115" s="10" t="s">
        <v>209</v>
      </c>
    </row>
    <row r="116" spans="1:84" ht="13.35" customHeight="1" x14ac:dyDescent="0.3">
      <c r="A116" s="5">
        <v>112</v>
      </c>
      <c r="B116" s="6"/>
      <c r="C116" s="2">
        <v>0.91</v>
      </c>
      <c r="D116" s="2">
        <v>0.91</v>
      </c>
      <c r="E116" s="2">
        <v>0.76</v>
      </c>
      <c r="F116" s="2">
        <v>0.76</v>
      </c>
      <c r="G116" s="2">
        <v>0.30499999999999999</v>
      </c>
      <c r="H116" s="2">
        <v>0.30499999999999999</v>
      </c>
      <c r="I116" s="2"/>
      <c r="J116" s="2"/>
      <c r="K116" s="2"/>
      <c r="L116" s="2"/>
      <c r="M116" s="2"/>
      <c r="N116" s="2"/>
      <c r="O116" s="2">
        <v>0</v>
      </c>
      <c r="P116" s="2">
        <v>1.2150000000000001</v>
      </c>
      <c r="Q116" s="2">
        <v>1.2150000000000001</v>
      </c>
      <c r="R116" s="2">
        <v>1.22</v>
      </c>
      <c r="S116" s="2">
        <v>1.83</v>
      </c>
      <c r="T116" s="2">
        <v>2.74</v>
      </c>
      <c r="U116" s="2">
        <v>1.22</v>
      </c>
      <c r="V116" s="2">
        <v>0</v>
      </c>
      <c r="W116" s="2">
        <v>3.05</v>
      </c>
      <c r="X116" s="2"/>
      <c r="Y116" s="2"/>
      <c r="Z116" s="2">
        <v>5.65</v>
      </c>
      <c r="AA116" s="2">
        <v>5.65</v>
      </c>
      <c r="AB116" s="2">
        <v>1</v>
      </c>
      <c r="AC116" s="2">
        <v>18</v>
      </c>
      <c r="AD116" s="2">
        <v>0.5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7"/>
      <c r="AQ116" s="2"/>
      <c r="AR116" s="2"/>
      <c r="AS116" s="2"/>
      <c r="AT116" s="2"/>
      <c r="AU116" s="2"/>
      <c r="AV116" s="8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1"/>
      <c r="BK116" s="1"/>
      <c r="BL116" s="14"/>
      <c r="BM116" s="14"/>
      <c r="BN116" s="3">
        <f t="shared" si="3"/>
        <v>47.24</v>
      </c>
      <c r="BO116" s="4">
        <f t="shared" si="4"/>
        <v>20</v>
      </c>
      <c r="BP116" s="3">
        <f t="shared" si="5"/>
        <v>2.3620000000000001</v>
      </c>
      <c r="BQ116" s="5">
        <v>112</v>
      </c>
      <c r="BR116" s="9" t="s">
        <v>88</v>
      </c>
      <c r="BS116" s="10" t="s">
        <v>210</v>
      </c>
    </row>
    <row r="117" spans="1:84" ht="13.35" customHeight="1" x14ac:dyDescent="0.3">
      <c r="A117" s="5">
        <v>113</v>
      </c>
      <c r="B117" s="6"/>
      <c r="C117" s="2">
        <v>0.61</v>
      </c>
      <c r="D117" s="2">
        <v>0.61</v>
      </c>
      <c r="E117" s="2">
        <v>1.68</v>
      </c>
      <c r="F117" s="2">
        <v>1.68</v>
      </c>
      <c r="G117" s="2"/>
      <c r="H117" s="2"/>
      <c r="I117" s="2"/>
      <c r="J117" s="2"/>
      <c r="K117" s="2">
        <v>1.07</v>
      </c>
      <c r="L117" s="2">
        <v>1.06</v>
      </c>
      <c r="M117" s="2"/>
      <c r="N117" s="2">
        <v>6.1</v>
      </c>
      <c r="O117" s="2">
        <v>2.74</v>
      </c>
      <c r="P117" s="2">
        <v>0</v>
      </c>
      <c r="Q117" s="2">
        <v>0</v>
      </c>
      <c r="R117" s="2">
        <v>0</v>
      </c>
      <c r="S117" s="2">
        <v>0.61</v>
      </c>
      <c r="T117" s="2">
        <v>0.61</v>
      </c>
      <c r="U117" s="2">
        <v>0</v>
      </c>
      <c r="V117" s="2">
        <v>0</v>
      </c>
      <c r="W117" s="2">
        <v>0.61</v>
      </c>
      <c r="X117" s="2">
        <v>0.31</v>
      </c>
      <c r="Y117" s="2">
        <v>0</v>
      </c>
      <c r="Z117" s="2">
        <v>4.2</v>
      </c>
      <c r="AA117" s="2">
        <v>4.2</v>
      </c>
      <c r="AB117" s="2">
        <v>0.5</v>
      </c>
      <c r="AC117" s="2"/>
      <c r="AD117" s="2">
        <v>0.7</v>
      </c>
      <c r="AE117" s="2">
        <v>1.1000000000000001</v>
      </c>
      <c r="AF117" s="15"/>
      <c r="AG117" s="2"/>
      <c r="AH117" s="2"/>
      <c r="AI117" s="2"/>
      <c r="AJ117" s="2"/>
      <c r="AK117" s="2"/>
      <c r="AL117" s="2"/>
      <c r="AM117" s="2"/>
      <c r="AN117" s="2"/>
      <c r="AO117" s="2"/>
      <c r="AP117" s="7"/>
      <c r="AQ117" s="2"/>
      <c r="AR117" s="2"/>
      <c r="AS117" s="2"/>
      <c r="AT117" s="2"/>
      <c r="AU117" s="2"/>
      <c r="AV117" s="8"/>
      <c r="AW117" s="2"/>
      <c r="AX117" s="2"/>
      <c r="AY117" s="2"/>
      <c r="AZ117" s="2"/>
      <c r="BA117" s="2"/>
      <c r="BB117" s="2"/>
      <c r="BC117" s="2"/>
      <c r="BD117" s="2"/>
      <c r="BE117" s="2"/>
      <c r="BF117" s="2">
        <v>0.25</v>
      </c>
      <c r="BG117" s="2">
        <v>3.51</v>
      </c>
      <c r="BH117" s="2"/>
      <c r="BI117" s="2"/>
      <c r="BJ117" s="1"/>
      <c r="BK117" s="1"/>
      <c r="BL117" s="14"/>
      <c r="BM117" s="14"/>
      <c r="BN117" s="3">
        <f t="shared" si="3"/>
        <v>32.15</v>
      </c>
      <c r="BO117" s="4">
        <f t="shared" si="4"/>
        <v>25</v>
      </c>
      <c r="BP117" s="3">
        <f t="shared" si="5"/>
        <v>1.286</v>
      </c>
      <c r="BQ117" s="5">
        <v>113</v>
      </c>
      <c r="BR117" s="9" t="s">
        <v>88</v>
      </c>
      <c r="BS117" s="10" t="s">
        <v>211</v>
      </c>
    </row>
    <row r="118" spans="1:84" ht="13.35" customHeight="1" x14ac:dyDescent="0.3">
      <c r="A118" s="5">
        <v>114</v>
      </c>
      <c r="B118" s="6"/>
      <c r="C118" s="2">
        <v>0.61</v>
      </c>
      <c r="D118" s="2">
        <v>0.61</v>
      </c>
      <c r="E118" s="2">
        <v>0.45500000000000002</v>
      </c>
      <c r="F118" s="2">
        <v>0.45500000000000002</v>
      </c>
      <c r="G118" s="2">
        <v>1.22</v>
      </c>
      <c r="H118" s="2">
        <v>1.22</v>
      </c>
      <c r="I118" s="2">
        <v>0</v>
      </c>
      <c r="J118" s="2">
        <v>0</v>
      </c>
      <c r="K118" s="2">
        <v>1.0649999999999999</v>
      </c>
      <c r="L118" s="2">
        <v>1.0649999999999999</v>
      </c>
      <c r="M118" s="2">
        <v>0.76</v>
      </c>
      <c r="N118" s="2">
        <v>0.76</v>
      </c>
      <c r="O118" s="2">
        <v>0.91</v>
      </c>
      <c r="P118" s="2">
        <v>1.37</v>
      </c>
      <c r="Q118" s="2">
        <v>1.37</v>
      </c>
      <c r="R118" s="2"/>
      <c r="S118" s="2">
        <v>3.35</v>
      </c>
      <c r="T118" s="2">
        <v>3.05</v>
      </c>
      <c r="U118" s="2">
        <v>8.84</v>
      </c>
      <c r="V118" s="2">
        <v>0</v>
      </c>
      <c r="W118" s="2">
        <v>1.83</v>
      </c>
      <c r="X118" s="2">
        <v>0</v>
      </c>
      <c r="Y118" s="2">
        <v>1.83</v>
      </c>
      <c r="Z118" s="2">
        <v>2.4</v>
      </c>
      <c r="AA118" s="2">
        <v>2.4</v>
      </c>
      <c r="AB118" s="2">
        <v>1.1499999999999999</v>
      </c>
      <c r="AC118" s="2"/>
      <c r="AD118" s="2">
        <v>11.25</v>
      </c>
      <c r="AE118" s="2">
        <v>0</v>
      </c>
      <c r="AF118" s="15"/>
      <c r="AG118" s="2"/>
      <c r="AH118" s="2"/>
      <c r="AI118" s="2"/>
      <c r="AJ118" s="2"/>
      <c r="AK118" s="2"/>
      <c r="AL118" s="2"/>
      <c r="AM118" s="2"/>
      <c r="AN118" s="2"/>
      <c r="AO118" s="2"/>
      <c r="AP118" s="7"/>
      <c r="AQ118" s="2"/>
      <c r="AR118" s="2"/>
      <c r="AS118" s="2"/>
      <c r="AT118" s="2"/>
      <c r="AU118" s="2"/>
      <c r="AV118" s="8">
        <v>0.2</v>
      </c>
      <c r="AW118" s="2">
        <v>0.4</v>
      </c>
      <c r="AX118" s="2">
        <v>1</v>
      </c>
      <c r="AY118" s="2">
        <v>0.5</v>
      </c>
      <c r="AZ118" s="2">
        <v>1.8</v>
      </c>
      <c r="BA118" s="2">
        <v>0.7</v>
      </c>
      <c r="BB118" s="2">
        <v>0</v>
      </c>
      <c r="BC118" s="2">
        <v>2.1</v>
      </c>
      <c r="BD118" s="2">
        <v>2.6</v>
      </c>
      <c r="BE118" s="2">
        <v>2.54</v>
      </c>
      <c r="BF118" s="2">
        <v>1.59</v>
      </c>
      <c r="BG118" s="2">
        <v>4.62</v>
      </c>
      <c r="BH118" s="2">
        <v>3.274</v>
      </c>
      <c r="BI118" s="2">
        <v>1.3</v>
      </c>
      <c r="BJ118" s="1">
        <v>0</v>
      </c>
      <c r="BK118" s="1">
        <v>1.5</v>
      </c>
      <c r="BL118" s="14">
        <v>0.43</v>
      </c>
      <c r="BM118" s="14"/>
      <c r="BN118" s="3">
        <f t="shared" si="3"/>
        <v>72.524000000000001</v>
      </c>
      <c r="BO118" s="4">
        <f t="shared" si="4"/>
        <v>44</v>
      </c>
      <c r="BP118" s="3">
        <f t="shared" si="5"/>
        <v>1.6482727272727273</v>
      </c>
      <c r="BQ118" s="5">
        <v>114</v>
      </c>
      <c r="BR118" s="9" t="s">
        <v>307</v>
      </c>
      <c r="BS118" s="10" t="s">
        <v>212</v>
      </c>
    </row>
    <row r="119" spans="1:84" ht="13.35" customHeight="1" x14ac:dyDescent="0.3">
      <c r="A119" s="5">
        <v>115</v>
      </c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>
        <v>16</v>
      </c>
      <c r="AE119" s="2">
        <v>3.3</v>
      </c>
      <c r="AF119" s="2">
        <v>3.9</v>
      </c>
      <c r="AG119" s="2">
        <v>0</v>
      </c>
      <c r="AH119" s="2">
        <v>0.5</v>
      </c>
      <c r="AI119" s="2">
        <v>0.4</v>
      </c>
      <c r="AJ119" s="2">
        <v>8</v>
      </c>
      <c r="AK119" s="2">
        <v>4.5</v>
      </c>
      <c r="AL119" s="2">
        <v>0</v>
      </c>
      <c r="AM119" s="2">
        <v>3.2</v>
      </c>
      <c r="AN119" s="2">
        <v>23.3</v>
      </c>
      <c r="AO119" s="2"/>
      <c r="AP119" s="7">
        <v>4.9000000000000004</v>
      </c>
      <c r="AQ119" s="2">
        <v>2.5499999999999998</v>
      </c>
      <c r="AR119" s="2">
        <v>2.5499999999999998</v>
      </c>
      <c r="AS119" s="2">
        <v>3.6</v>
      </c>
      <c r="AT119" s="2">
        <v>10.1</v>
      </c>
      <c r="AU119" s="2">
        <v>8.5</v>
      </c>
      <c r="AV119" s="8">
        <v>3.6</v>
      </c>
      <c r="AW119" s="2">
        <v>0.6</v>
      </c>
      <c r="AX119" s="2">
        <v>0</v>
      </c>
      <c r="AY119" s="2">
        <v>0.9</v>
      </c>
      <c r="AZ119" s="2">
        <v>2</v>
      </c>
      <c r="BA119" s="2">
        <v>0</v>
      </c>
      <c r="BB119" s="2">
        <v>0.9</v>
      </c>
      <c r="BC119" s="2">
        <v>0.4</v>
      </c>
      <c r="BD119" s="2">
        <v>3.2</v>
      </c>
      <c r="BE119" s="2">
        <v>0.67</v>
      </c>
      <c r="BF119" s="2">
        <v>1.2</v>
      </c>
      <c r="BG119" s="2">
        <v>0.56000000000000005</v>
      </c>
      <c r="BH119" s="2">
        <v>1.8579999999999999</v>
      </c>
      <c r="BI119" s="2">
        <v>4.8099999999999996</v>
      </c>
      <c r="BJ119" s="1">
        <v>0.84</v>
      </c>
      <c r="BK119" s="1">
        <v>0</v>
      </c>
      <c r="BL119" s="14">
        <v>2.12</v>
      </c>
      <c r="BM119" s="14"/>
      <c r="BN119" s="3">
        <f t="shared" si="3"/>
        <v>118.95800000000001</v>
      </c>
      <c r="BO119" s="4">
        <f t="shared" si="4"/>
        <v>34</v>
      </c>
      <c r="BP119" s="3">
        <f t="shared" si="5"/>
        <v>3.4987647058823534</v>
      </c>
      <c r="BQ119" s="5">
        <v>115</v>
      </c>
      <c r="BR119" s="9" t="s">
        <v>308</v>
      </c>
      <c r="BS119" s="10" t="s">
        <v>213</v>
      </c>
    </row>
    <row r="120" spans="1:84" ht="13.35" customHeight="1" x14ac:dyDescent="0.3">
      <c r="A120" s="5">
        <v>116</v>
      </c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7"/>
      <c r="AQ120" s="2"/>
      <c r="AR120" s="2"/>
      <c r="AS120" s="2"/>
      <c r="AT120" s="2">
        <v>5.8</v>
      </c>
      <c r="AU120" s="2">
        <v>17.8</v>
      </c>
      <c r="AV120" s="8">
        <v>0.3</v>
      </c>
      <c r="AW120" s="2">
        <v>2.2999999999999998</v>
      </c>
      <c r="AX120" s="2">
        <v>3.7</v>
      </c>
      <c r="AY120" s="2">
        <v>0.6</v>
      </c>
      <c r="AZ120" s="2">
        <v>1.9</v>
      </c>
      <c r="BA120" s="2">
        <v>0.6</v>
      </c>
      <c r="BB120" s="2">
        <v>0</v>
      </c>
      <c r="BC120" s="2">
        <v>2.1</v>
      </c>
      <c r="BD120" s="2">
        <v>2.91</v>
      </c>
      <c r="BE120" s="2">
        <v>1.72</v>
      </c>
      <c r="BF120" s="2">
        <v>4.32</v>
      </c>
      <c r="BG120" s="2">
        <v>4.32</v>
      </c>
      <c r="BH120" s="2">
        <v>0</v>
      </c>
      <c r="BI120" s="2">
        <v>0</v>
      </c>
      <c r="BJ120" s="1">
        <v>0.61</v>
      </c>
      <c r="BK120" s="1">
        <v>0</v>
      </c>
      <c r="BL120" s="14">
        <v>0.96</v>
      </c>
      <c r="BM120" s="14"/>
      <c r="BN120" s="3">
        <f t="shared" si="3"/>
        <v>49.940000000000005</v>
      </c>
      <c r="BO120" s="4">
        <f t="shared" si="4"/>
        <v>19</v>
      </c>
      <c r="BP120" s="3">
        <f t="shared" si="5"/>
        <v>2.628421052631579</v>
      </c>
      <c r="BQ120" s="5">
        <v>116</v>
      </c>
      <c r="BR120" s="9" t="s">
        <v>309</v>
      </c>
      <c r="BS120" s="10" t="s">
        <v>214</v>
      </c>
    </row>
    <row r="121" spans="1:84" ht="13.35" customHeight="1" x14ac:dyDescent="0.3">
      <c r="A121" s="5">
        <v>117</v>
      </c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7"/>
      <c r="AQ121" s="2"/>
      <c r="AR121" s="2"/>
      <c r="AS121" s="2"/>
      <c r="AT121" s="2"/>
      <c r="AU121" s="2"/>
      <c r="AV121" s="2"/>
      <c r="AW121" s="2">
        <v>0.2</v>
      </c>
      <c r="AX121" s="2">
        <v>1.5</v>
      </c>
      <c r="AY121" s="2">
        <v>6.4</v>
      </c>
      <c r="AZ121" s="2">
        <v>0.3</v>
      </c>
      <c r="BA121" s="2">
        <v>3</v>
      </c>
      <c r="BB121" s="2">
        <v>0</v>
      </c>
      <c r="BC121" s="2">
        <v>0.4</v>
      </c>
      <c r="BD121" s="2">
        <v>0.7</v>
      </c>
      <c r="BE121" s="2">
        <v>0.37</v>
      </c>
      <c r="BF121" s="2">
        <v>0</v>
      </c>
      <c r="BG121" s="2">
        <v>2.73</v>
      </c>
      <c r="BH121" s="2">
        <v>0</v>
      </c>
      <c r="BI121" s="2">
        <v>5.88</v>
      </c>
      <c r="BJ121" s="1">
        <v>1.25</v>
      </c>
      <c r="BK121" s="1">
        <v>0</v>
      </c>
      <c r="BL121" s="14">
        <v>3.12</v>
      </c>
      <c r="BM121" s="14"/>
      <c r="BN121" s="3">
        <f t="shared" si="3"/>
        <v>25.85</v>
      </c>
      <c r="BO121" s="4">
        <f t="shared" si="4"/>
        <v>16</v>
      </c>
      <c r="BP121" s="3">
        <f t="shared" si="5"/>
        <v>1.6156250000000001</v>
      </c>
      <c r="BQ121" s="5">
        <v>117</v>
      </c>
      <c r="BR121" s="9" t="s">
        <v>89</v>
      </c>
      <c r="BS121" s="10" t="s">
        <v>215</v>
      </c>
    </row>
    <row r="122" spans="1:84" ht="13.35" customHeight="1" x14ac:dyDescent="0.3">
      <c r="A122" s="5">
        <v>118</v>
      </c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7"/>
      <c r="AQ122" s="2"/>
      <c r="AR122" s="2"/>
      <c r="AS122" s="2"/>
      <c r="AT122" s="2"/>
      <c r="AU122" s="2"/>
      <c r="AV122" s="2"/>
      <c r="AW122" s="2">
        <v>0</v>
      </c>
      <c r="AX122" s="2">
        <v>0.4</v>
      </c>
      <c r="AY122" s="2">
        <v>3.3</v>
      </c>
      <c r="AZ122" s="2">
        <v>3.1</v>
      </c>
      <c r="BA122" s="2">
        <v>0.5</v>
      </c>
      <c r="BB122" s="2">
        <v>0.4</v>
      </c>
      <c r="BC122" s="2">
        <v>2.4</v>
      </c>
      <c r="BD122" s="2">
        <v>0.47000000000000003</v>
      </c>
      <c r="BE122" s="2">
        <v>0</v>
      </c>
      <c r="BF122" s="2">
        <v>0</v>
      </c>
      <c r="BG122" s="2">
        <v>0</v>
      </c>
      <c r="BH122" s="2">
        <v>0.47499999999999998</v>
      </c>
      <c r="BI122" s="2">
        <v>3.3</v>
      </c>
      <c r="BJ122" s="1">
        <v>3.21</v>
      </c>
      <c r="BK122" s="1">
        <v>0</v>
      </c>
      <c r="BL122" s="14">
        <v>0</v>
      </c>
      <c r="BM122" s="14"/>
      <c r="BN122" s="3">
        <f t="shared" si="3"/>
        <v>17.555</v>
      </c>
      <c r="BO122" s="4">
        <f t="shared" si="4"/>
        <v>16</v>
      </c>
      <c r="BP122" s="3">
        <f t="shared" si="5"/>
        <v>1.0971875</v>
      </c>
      <c r="BQ122" s="5">
        <v>118</v>
      </c>
      <c r="BR122" s="9" t="s">
        <v>310</v>
      </c>
      <c r="BS122" s="10" t="s">
        <v>216</v>
      </c>
    </row>
    <row r="123" spans="1:84" ht="13.35" customHeight="1" x14ac:dyDescent="0.3">
      <c r="A123" s="5">
        <v>119</v>
      </c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7"/>
      <c r="AQ123" s="2"/>
      <c r="AR123" s="2"/>
      <c r="AS123" s="2"/>
      <c r="AT123" s="2"/>
      <c r="AU123" s="2"/>
      <c r="AV123" s="2"/>
      <c r="AW123" s="2">
        <v>0.37</v>
      </c>
      <c r="AX123" s="2">
        <v>0.13</v>
      </c>
      <c r="AY123" s="2">
        <v>0.5</v>
      </c>
      <c r="AZ123" s="2">
        <v>4</v>
      </c>
      <c r="BA123" s="2">
        <v>0</v>
      </c>
      <c r="BB123" s="2">
        <v>0.8</v>
      </c>
      <c r="BC123" s="2">
        <v>4.3</v>
      </c>
      <c r="BD123" s="2">
        <v>2.8250000000000002</v>
      </c>
      <c r="BE123" s="2">
        <v>2.2250000000000001</v>
      </c>
      <c r="BF123" s="2">
        <v>1.4</v>
      </c>
      <c r="BG123" s="2">
        <v>0.46</v>
      </c>
      <c r="BH123" s="2">
        <v>0</v>
      </c>
      <c r="BI123" s="2">
        <v>0</v>
      </c>
      <c r="BJ123" s="1"/>
      <c r="BK123" s="1"/>
      <c r="BL123" s="14"/>
      <c r="BM123" s="14"/>
      <c r="BN123" s="3">
        <f t="shared" si="3"/>
        <v>17.010000000000002</v>
      </c>
      <c r="BO123" s="4">
        <f t="shared" si="4"/>
        <v>13</v>
      </c>
      <c r="BP123" s="3">
        <f t="shared" si="5"/>
        <v>1.3084615384615386</v>
      </c>
      <c r="BQ123" s="5">
        <v>119</v>
      </c>
      <c r="BR123" s="9" t="s">
        <v>311</v>
      </c>
      <c r="BS123" s="10" t="s">
        <v>217</v>
      </c>
    </row>
    <row r="124" spans="1:84" ht="13.35" customHeight="1" x14ac:dyDescent="0.3">
      <c r="A124" s="5">
        <v>120</v>
      </c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>
        <v>6.22</v>
      </c>
      <c r="AX124" s="2">
        <v>0.45</v>
      </c>
      <c r="AY124" s="2">
        <v>2.02</v>
      </c>
      <c r="AZ124" s="2">
        <v>0</v>
      </c>
      <c r="BA124" s="2">
        <v>1.3</v>
      </c>
      <c r="BB124" s="2">
        <v>10.8</v>
      </c>
      <c r="BC124" s="2">
        <v>7.8</v>
      </c>
      <c r="BD124" s="2">
        <v>3.1199999999999997</v>
      </c>
      <c r="BE124" s="2">
        <v>3.4649999999999999</v>
      </c>
      <c r="BF124" s="2">
        <v>2.645</v>
      </c>
      <c r="BG124" s="2">
        <v>0</v>
      </c>
      <c r="BH124" s="2">
        <v>0</v>
      </c>
      <c r="BI124" s="2"/>
      <c r="BJ124" s="1"/>
      <c r="BK124" s="1"/>
      <c r="BL124" s="14"/>
      <c r="BM124" s="14"/>
      <c r="BN124" s="3">
        <f t="shared" si="3"/>
        <v>37.82</v>
      </c>
      <c r="BO124" s="4">
        <f t="shared" si="4"/>
        <v>12</v>
      </c>
      <c r="BP124" s="3">
        <f t="shared" si="5"/>
        <v>3.1516666666666668</v>
      </c>
      <c r="BQ124" s="5">
        <v>120</v>
      </c>
      <c r="BR124" s="9" t="s">
        <v>90</v>
      </c>
      <c r="BS124" s="10" t="s">
        <v>218</v>
      </c>
    </row>
    <row r="125" spans="1:84" x14ac:dyDescent="0.3">
      <c r="A125" s="16"/>
      <c r="B125" s="17">
        <v>1951</v>
      </c>
      <c r="C125" s="17">
        <v>1952</v>
      </c>
      <c r="D125" s="17">
        <v>1953</v>
      </c>
      <c r="E125" s="17">
        <v>1954</v>
      </c>
      <c r="F125" s="17">
        <v>1955</v>
      </c>
      <c r="G125" s="17">
        <v>1956</v>
      </c>
      <c r="H125" s="17">
        <v>1957</v>
      </c>
      <c r="I125" s="17">
        <v>1958</v>
      </c>
      <c r="J125" s="17">
        <v>1959</v>
      </c>
      <c r="K125" s="17">
        <v>1960</v>
      </c>
      <c r="L125" s="17">
        <v>1961</v>
      </c>
      <c r="M125" s="17">
        <v>1962</v>
      </c>
      <c r="N125" s="17">
        <v>1963</v>
      </c>
      <c r="O125" s="17">
        <v>1964</v>
      </c>
      <c r="P125" s="17">
        <v>1965</v>
      </c>
      <c r="Q125" s="17">
        <v>1966</v>
      </c>
      <c r="R125" s="17">
        <v>1967</v>
      </c>
      <c r="S125" s="17">
        <v>1968</v>
      </c>
      <c r="T125" s="17">
        <v>1969</v>
      </c>
      <c r="U125" s="17">
        <v>1970</v>
      </c>
      <c r="V125" s="17">
        <v>1971</v>
      </c>
      <c r="W125" s="17">
        <v>1972</v>
      </c>
      <c r="X125" s="17">
        <v>1973</v>
      </c>
      <c r="Y125" s="17">
        <v>1974</v>
      </c>
      <c r="Z125" s="17">
        <v>1975</v>
      </c>
      <c r="AA125" s="17">
        <v>1976</v>
      </c>
      <c r="AB125" s="17">
        <v>1977</v>
      </c>
      <c r="AC125" s="17">
        <v>1978</v>
      </c>
      <c r="AD125" s="17">
        <v>1979</v>
      </c>
      <c r="AE125" s="17">
        <v>1980</v>
      </c>
      <c r="AF125" s="17">
        <v>1981</v>
      </c>
      <c r="AG125" s="17">
        <v>1982</v>
      </c>
      <c r="AH125" s="17">
        <v>1983</v>
      </c>
      <c r="AI125" s="17">
        <v>1984</v>
      </c>
      <c r="AJ125" s="17">
        <v>1985</v>
      </c>
      <c r="AK125" s="17">
        <v>1986</v>
      </c>
      <c r="AL125" s="17">
        <v>1987</v>
      </c>
      <c r="AM125" s="17">
        <v>1988</v>
      </c>
      <c r="AN125" s="17">
        <v>1989</v>
      </c>
      <c r="AO125" s="17">
        <v>1990</v>
      </c>
      <c r="AP125" s="18">
        <v>1991</v>
      </c>
      <c r="AQ125" s="19">
        <v>1992</v>
      </c>
      <c r="AR125" s="18">
        <v>1993</v>
      </c>
      <c r="AS125" s="18">
        <v>1994</v>
      </c>
      <c r="AT125" s="18">
        <v>1995</v>
      </c>
      <c r="AU125" s="18">
        <v>1996</v>
      </c>
      <c r="AV125" s="18">
        <v>1997</v>
      </c>
      <c r="AW125" s="18">
        <v>1998</v>
      </c>
      <c r="AX125" s="18">
        <v>1999</v>
      </c>
      <c r="AY125" s="18">
        <v>2000</v>
      </c>
      <c r="AZ125" s="18">
        <v>2001</v>
      </c>
      <c r="BA125" s="18">
        <v>2002</v>
      </c>
      <c r="BB125" s="18">
        <v>2003</v>
      </c>
      <c r="BC125" s="18">
        <v>2004</v>
      </c>
      <c r="BD125" s="18">
        <v>2005</v>
      </c>
      <c r="BE125" s="18">
        <v>2006</v>
      </c>
      <c r="BF125" s="18">
        <v>2007</v>
      </c>
      <c r="BG125" s="18">
        <v>2008</v>
      </c>
      <c r="BH125" s="18">
        <v>2009</v>
      </c>
      <c r="BI125" s="18">
        <v>2010</v>
      </c>
      <c r="BJ125" s="18">
        <v>2011</v>
      </c>
      <c r="BK125" s="18">
        <v>2012</v>
      </c>
      <c r="BL125" s="18">
        <v>2013</v>
      </c>
      <c r="BM125" s="18">
        <v>2014</v>
      </c>
      <c r="BR125" s="22"/>
      <c r="BS125" s="23"/>
    </row>
    <row r="126" spans="1:84" s="28" customFormat="1" ht="13.2" x14ac:dyDescent="0.3">
      <c r="A126" s="24"/>
      <c r="B126" s="25"/>
      <c r="C126" s="26">
        <f>SUM(C1:C124)</f>
        <v>113.4100000000001</v>
      </c>
      <c r="D126" s="26">
        <f t="shared" ref="D126:BL126" si="6">SUM(D1:D124)</f>
        <v>113.4100000000001</v>
      </c>
      <c r="E126" s="26">
        <f t="shared" si="6"/>
        <v>103.42500000000005</v>
      </c>
      <c r="F126" s="26">
        <f t="shared" si="6"/>
        <v>103.42500000000005</v>
      </c>
      <c r="G126" s="26">
        <f t="shared" si="6"/>
        <v>99.364999999999981</v>
      </c>
      <c r="H126" s="26">
        <f t="shared" si="6"/>
        <v>51.554999999999986</v>
      </c>
      <c r="I126" s="26">
        <f t="shared" si="6"/>
        <v>205.49366666666671</v>
      </c>
      <c r="J126" s="26">
        <f t="shared" si="6"/>
        <v>116.66033333333333</v>
      </c>
      <c r="K126" s="26">
        <f t="shared" si="6"/>
        <v>127.06033333333333</v>
      </c>
      <c r="L126" s="26">
        <f t="shared" si="6"/>
        <v>98.853666666666655</v>
      </c>
      <c r="M126" s="26">
        <f t="shared" si="6"/>
        <v>127.70033333333332</v>
      </c>
      <c r="N126" s="26">
        <f t="shared" si="6"/>
        <v>145.7833333333333</v>
      </c>
      <c r="O126" s="26">
        <f t="shared" si="6"/>
        <v>69.71166666666663</v>
      </c>
      <c r="P126" s="26">
        <f t="shared" si="6"/>
        <v>100.87333333333335</v>
      </c>
      <c r="Q126" s="26">
        <f t="shared" si="6"/>
        <v>129.52333333333334</v>
      </c>
      <c r="R126" s="26">
        <f t="shared" si="6"/>
        <v>90.694999999999965</v>
      </c>
      <c r="S126" s="26">
        <f t="shared" si="6"/>
        <v>135.47</v>
      </c>
      <c r="T126" s="26">
        <f t="shared" si="6"/>
        <v>269.32000000000005</v>
      </c>
      <c r="U126" s="26">
        <f t="shared" si="6"/>
        <v>187.25500000000005</v>
      </c>
      <c r="V126" s="26">
        <f t="shared" si="6"/>
        <v>58.55461538461536</v>
      </c>
      <c r="W126" s="26">
        <f t="shared" si="6"/>
        <v>128.68461538461534</v>
      </c>
      <c r="X126" s="26">
        <f t="shared" si="6"/>
        <v>68.377797202797183</v>
      </c>
      <c r="Y126" s="26">
        <f t="shared" si="6"/>
        <v>155.24779720279727</v>
      </c>
      <c r="Z126" s="26">
        <f t="shared" si="6"/>
        <v>123.66779720279722</v>
      </c>
      <c r="AA126" s="26">
        <f t="shared" si="6"/>
        <v>123.66779720279722</v>
      </c>
      <c r="AB126" s="26">
        <f t="shared" si="6"/>
        <v>195.55279720279728</v>
      </c>
      <c r="AC126" s="26">
        <f t="shared" si="6"/>
        <v>142.71279720279722</v>
      </c>
      <c r="AD126" s="26">
        <f t="shared" si="6"/>
        <v>188.94279720279715</v>
      </c>
      <c r="AE126" s="26">
        <f t="shared" si="6"/>
        <v>144.14279720279717</v>
      </c>
      <c r="AF126" s="26">
        <f t="shared" si="6"/>
        <v>86.442797202797223</v>
      </c>
      <c r="AG126" s="26">
        <f t="shared" si="6"/>
        <v>119.84279720279721</v>
      </c>
      <c r="AH126" s="26">
        <f t="shared" si="6"/>
        <v>126.04279720279719</v>
      </c>
      <c r="AI126" s="26">
        <f t="shared" si="6"/>
        <v>163.60000000000002</v>
      </c>
      <c r="AJ126" s="26">
        <f t="shared" si="6"/>
        <v>127.36000000000006</v>
      </c>
      <c r="AK126" s="26">
        <f t="shared" si="6"/>
        <v>189.05000000000004</v>
      </c>
      <c r="AL126" s="26">
        <f t="shared" si="6"/>
        <v>81.08</v>
      </c>
      <c r="AM126" s="26">
        <f t="shared" si="6"/>
        <v>109.69000000000001</v>
      </c>
      <c r="AN126" s="26">
        <f t="shared" si="6"/>
        <v>129.09000000000003</v>
      </c>
      <c r="AO126" s="26">
        <f t="shared" si="6"/>
        <v>111.67000000000002</v>
      </c>
      <c r="AP126" s="26">
        <f t="shared" si="6"/>
        <v>241.18333333333331</v>
      </c>
      <c r="AQ126" s="26">
        <f t="shared" si="6"/>
        <v>98.493333333333368</v>
      </c>
      <c r="AR126" s="26">
        <f t="shared" si="6"/>
        <v>98.493333333333368</v>
      </c>
      <c r="AS126" s="26">
        <f t="shared" si="6"/>
        <v>129.6492857142857</v>
      </c>
      <c r="AT126" s="26">
        <f t="shared" si="6"/>
        <v>202.79523809523815</v>
      </c>
      <c r="AU126" s="26">
        <f t="shared" si="6"/>
        <v>139.53690476190476</v>
      </c>
      <c r="AV126" s="26">
        <f t="shared" si="6"/>
        <v>105.94523809523808</v>
      </c>
      <c r="AW126" s="26">
        <f t="shared" si="6"/>
        <v>196.09999999999997</v>
      </c>
      <c r="AX126" s="26">
        <f t="shared" si="6"/>
        <v>245.87999999999991</v>
      </c>
      <c r="AY126" s="26">
        <f t="shared" si="6"/>
        <v>198.21</v>
      </c>
      <c r="AZ126" s="26">
        <f t="shared" si="6"/>
        <v>165.43333333333337</v>
      </c>
      <c r="BA126" s="26">
        <f t="shared" si="6"/>
        <v>85.066666666666677</v>
      </c>
      <c r="BB126" s="26">
        <f t="shared" si="6"/>
        <v>124.10999999999999</v>
      </c>
      <c r="BC126" s="26">
        <f t="shared" si="6"/>
        <v>196.14000000000007</v>
      </c>
      <c r="BD126" s="26">
        <f t="shared" si="6"/>
        <v>170.36499999999995</v>
      </c>
      <c r="BE126" s="26">
        <f t="shared" si="6"/>
        <v>327.00342744212321</v>
      </c>
      <c r="BF126" s="26">
        <f t="shared" si="6"/>
        <v>258.04900000000004</v>
      </c>
      <c r="BG126" s="26">
        <f t="shared" si="6"/>
        <v>292.34999999999997</v>
      </c>
      <c r="BH126" s="26">
        <f t="shared" si="6"/>
        <v>118.941</v>
      </c>
      <c r="BI126" s="26">
        <f t="shared" si="6"/>
        <v>218.40000000000006</v>
      </c>
      <c r="BJ126" s="26">
        <f t="shared" si="6"/>
        <v>5.91</v>
      </c>
      <c r="BK126" s="26">
        <f t="shared" si="6"/>
        <v>1.5</v>
      </c>
      <c r="BL126" s="26">
        <f t="shared" si="6"/>
        <v>12.04</v>
      </c>
      <c r="BM126" s="26"/>
      <c r="BN126" s="27" t="s">
        <v>219</v>
      </c>
      <c r="BO126" s="27" t="s">
        <v>93</v>
      </c>
      <c r="BP126" s="27" t="s">
        <v>94</v>
      </c>
      <c r="BR126" s="45" t="s">
        <v>275</v>
      </c>
      <c r="BS126" s="45" t="s">
        <v>276</v>
      </c>
    </row>
    <row r="127" spans="1:84" s="28" customFormat="1" ht="13.2" x14ac:dyDescent="0.3">
      <c r="A127" s="24"/>
      <c r="B127" s="25"/>
      <c r="C127" s="26"/>
      <c r="D127" s="26"/>
      <c r="E127" s="26"/>
      <c r="F127" s="2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37" t="s">
        <v>223</v>
      </c>
      <c r="AQ127" s="41" t="s">
        <v>224</v>
      </c>
      <c r="AR127" s="41" t="s">
        <v>226</v>
      </c>
      <c r="AS127" s="37" t="s">
        <v>225</v>
      </c>
      <c r="AT127" s="37" t="s">
        <v>227</v>
      </c>
      <c r="AU127" s="37" t="s">
        <v>229</v>
      </c>
      <c r="AV127" s="37" t="s">
        <v>231</v>
      </c>
      <c r="AW127" s="37" t="s">
        <v>233</v>
      </c>
      <c r="AX127" s="37" t="s">
        <v>235</v>
      </c>
      <c r="AY127" s="37" t="s">
        <v>237</v>
      </c>
      <c r="AZ127" s="37" t="s">
        <v>239</v>
      </c>
      <c r="BA127" s="37" t="s">
        <v>241</v>
      </c>
      <c r="BB127" s="37" t="s">
        <v>243</v>
      </c>
      <c r="BC127" s="37" t="s">
        <v>245</v>
      </c>
      <c r="BD127" s="37" t="s">
        <v>247</v>
      </c>
      <c r="BE127" s="37" t="s">
        <v>249</v>
      </c>
      <c r="BF127" s="37" t="s">
        <v>251</v>
      </c>
      <c r="BG127" s="37" t="s">
        <v>253</v>
      </c>
      <c r="BH127" s="37" t="s">
        <v>255</v>
      </c>
      <c r="BI127" s="37" t="s">
        <v>257</v>
      </c>
      <c r="BJ127" s="37" t="s">
        <v>259</v>
      </c>
      <c r="BK127" s="37" t="s">
        <v>261</v>
      </c>
      <c r="BL127" s="37" t="s">
        <v>263</v>
      </c>
      <c r="BM127" s="38"/>
      <c r="BN127" s="30"/>
      <c r="BO127" s="26" t="s">
        <v>221</v>
      </c>
      <c r="BP127" s="26"/>
      <c r="BR127" s="29"/>
    </row>
    <row r="128" spans="1:84" s="28" customFormat="1" ht="15" x14ac:dyDescent="0.3">
      <c r="A128" s="32" t="s">
        <v>269</v>
      </c>
      <c r="B128" s="24"/>
      <c r="C128" s="24"/>
      <c r="D128" s="24"/>
      <c r="E128" s="11"/>
      <c r="F128" s="11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39" t="s">
        <v>222</v>
      </c>
      <c r="AQ128" s="42" t="s">
        <v>270</v>
      </c>
      <c r="AR128" s="43" t="s">
        <v>265</v>
      </c>
      <c r="AS128" s="39"/>
      <c r="AT128" s="39" t="s">
        <v>228</v>
      </c>
      <c r="AU128" s="39" t="s">
        <v>230</v>
      </c>
      <c r="AV128" s="39" t="s">
        <v>232</v>
      </c>
      <c r="AW128" s="39" t="s">
        <v>234</v>
      </c>
      <c r="AX128" s="39" t="s">
        <v>236</v>
      </c>
      <c r="AY128" s="39" t="s">
        <v>238</v>
      </c>
      <c r="AZ128" s="39" t="s">
        <v>240</v>
      </c>
      <c r="BA128" s="39" t="s">
        <v>242</v>
      </c>
      <c r="BB128" s="39" t="s">
        <v>244</v>
      </c>
      <c r="BC128" s="39" t="s">
        <v>246</v>
      </c>
      <c r="BD128" s="39" t="s">
        <v>248</v>
      </c>
      <c r="BE128" s="39" t="s">
        <v>250</v>
      </c>
      <c r="BF128" s="39" t="s">
        <v>252</v>
      </c>
      <c r="BG128" s="39" t="s">
        <v>254</v>
      </c>
      <c r="BH128" s="39" t="s">
        <v>256</v>
      </c>
      <c r="BI128" s="39" t="s">
        <v>258</v>
      </c>
      <c r="BJ128" s="39" t="s">
        <v>260</v>
      </c>
      <c r="BK128" s="39" t="s">
        <v>262</v>
      </c>
      <c r="BL128" s="39" t="s">
        <v>264</v>
      </c>
      <c r="BM128" s="40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</row>
    <row r="129" spans="1:97" s="28" customFormat="1" ht="15" x14ac:dyDescent="0.3">
      <c r="A129" s="32" t="s">
        <v>220</v>
      </c>
      <c r="B129" s="24"/>
      <c r="C129" s="24"/>
      <c r="D129" s="24"/>
      <c r="E129" s="11"/>
      <c r="F129" s="1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26"/>
      <c r="AQ129" s="33"/>
      <c r="AR129" s="33"/>
      <c r="AS129" s="33"/>
      <c r="AT129" s="33"/>
      <c r="AU129" s="33"/>
      <c r="AV129" s="33"/>
      <c r="AW129" s="33"/>
      <c r="AX129" s="33"/>
      <c r="AY129" s="35"/>
      <c r="AZ129" s="33"/>
      <c r="BA129" s="33"/>
    </row>
    <row r="130" spans="1:97" s="28" customFormat="1" x14ac:dyDescent="0.3">
      <c r="C130" s="31"/>
      <c r="D130" s="31"/>
      <c r="E130" s="31"/>
      <c r="F130" s="31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</row>
    <row r="131" spans="1:97" s="33" customFormat="1" x14ac:dyDescent="0.3">
      <c r="A131" s="24" t="s">
        <v>272</v>
      </c>
      <c r="AY131" s="35"/>
    </row>
    <row r="132" spans="1:97" s="33" customFormat="1" x14ac:dyDescent="0.3">
      <c r="A132" s="24" t="s">
        <v>268</v>
      </c>
      <c r="AY132" s="35"/>
    </row>
    <row r="133" spans="1:97" s="33" customFormat="1" x14ac:dyDescent="0.3">
      <c r="A133" s="24" t="s">
        <v>271</v>
      </c>
      <c r="AY133" s="35"/>
    </row>
    <row r="134" spans="1:97" s="33" customFormat="1" x14ac:dyDescent="0.3">
      <c r="A134" s="24"/>
      <c r="AY134" s="35"/>
    </row>
    <row r="135" spans="1:97" s="33" customFormat="1" x14ac:dyDescent="0.3">
      <c r="A135" s="28" t="s">
        <v>91</v>
      </c>
      <c r="AY135" s="35"/>
    </row>
    <row r="136" spans="1:97" s="33" customFormat="1" x14ac:dyDescent="0.3">
      <c r="A136" s="24" t="s">
        <v>273</v>
      </c>
      <c r="AY136" s="35"/>
    </row>
    <row r="137" spans="1:97" s="33" customFormat="1" x14ac:dyDescent="0.3">
      <c r="A137" s="24" t="s">
        <v>92</v>
      </c>
      <c r="AY137" s="35"/>
    </row>
    <row r="138" spans="1:97" s="33" customFormat="1" x14ac:dyDescent="0.3">
      <c r="A138" s="24" t="s">
        <v>274</v>
      </c>
      <c r="AY138" s="35"/>
    </row>
    <row r="139" spans="1:97" s="33" customFormat="1" x14ac:dyDescent="0.3">
      <c r="A139" s="28" t="s">
        <v>266</v>
      </c>
      <c r="G139" s="28"/>
      <c r="AY139" s="35"/>
    </row>
    <row r="140" spans="1:97" s="33" customFormat="1" x14ac:dyDescent="0.3">
      <c r="A140" s="28" t="s">
        <v>267</v>
      </c>
      <c r="B140" s="28"/>
      <c r="C140" s="28"/>
      <c r="D140" s="28"/>
      <c r="E140" s="28"/>
      <c r="F140" s="28"/>
      <c r="AY140" s="35"/>
    </row>
    <row r="141" spans="1:97" s="33" customFormat="1" x14ac:dyDescent="0.3">
      <c r="H141" s="28"/>
      <c r="AY141" s="35"/>
    </row>
    <row r="142" spans="1:97" s="33" customFormat="1" x14ac:dyDescent="0.3">
      <c r="AY142" s="35"/>
    </row>
    <row r="143" spans="1:97" s="33" customFormat="1" x14ac:dyDescent="0.3">
      <c r="AY143" s="35"/>
    </row>
    <row r="144" spans="1:97" s="33" customFormat="1" x14ac:dyDescent="0.3">
      <c r="AY144" s="35"/>
    </row>
    <row r="145" spans="1:97" s="33" customFormat="1" x14ac:dyDescent="0.3">
      <c r="AY145" s="35"/>
    </row>
    <row r="146" spans="1:97" s="33" customFormat="1" x14ac:dyDescent="0.3">
      <c r="AY146" s="35"/>
      <c r="BN146" s="35"/>
    </row>
    <row r="147" spans="1:97" s="33" customFormat="1" x14ac:dyDescent="0.3">
      <c r="AY147" s="35"/>
      <c r="BN147" s="35"/>
    </row>
    <row r="148" spans="1:97" s="33" customFormat="1" x14ac:dyDescent="0.3">
      <c r="AY148" s="35"/>
      <c r="BN148" s="35"/>
    </row>
    <row r="149" spans="1:97" s="33" customFormat="1" x14ac:dyDescent="0.3">
      <c r="AY149" s="35"/>
      <c r="BB149" s="28"/>
      <c r="BC149" s="28"/>
      <c r="BD149" s="28"/>
      <c r="BE149" s="28"/>
      <c r="BF149" s="28"/>
      <c r="BG149" s="28"/>
      <c r="BH149" s="28"/>
      <c r="BI149" s="28"/>
      <c r="BJ149" s="28"/>
      <c r="BN149" s="35"/>
    </row>
    <row r="150" spans="1:97" s="33" customFormat="1" x14ac:dyDescent="0.3">
      <c r="AY150" s="35"/>
      <c r="BK150" s="28"/>
      <c r="BL150" s="28"/>
      <c r="BM150" s="28"/>
      <c r="BN150" s="31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</row>
    <row r="151" spans="1:97" s="28" customFormat="1" x14ac:dyDescent="0.3">
      <c r="A151" s="33"/>
      <c r="B151" s="33"/>
      <c r="C151" s="33"/>
      <c r="D151" s="33"/>
      <c r="E151" s="33"/>
      <c r="F151" s="33"/>
      <c r="G151" s="33"/>
      <c r="H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5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</row>
    <row r="152" spans="1:97" s="33" customFormat="1" x14ac:dyDescent="0.3">
      <c r="AY152" s="35"/>
      <c r="BN152" s="35"/>
      <c r="BO152" s="44"/>
    </row>
    <row r="153" spans="1:97" s="33" customFormat="1" x14ac:dyDescent="0.3">
      <c r="AY153" s="35"/>
      <c r="BN153" s="35"/>
    </row>
    <row r="154" spans="1:97" s="33" customFormat="1" x14ac:dyDescent="0.3">
      <c r="AY154" s="35"/>
      <c r="BN154" s="35"/>
    </row>
    <row r="155" spans="1:97" s="33" customFormat="1" x14ac:dyDescent="0.3">
      <c r="AY155" s="35"/>
      <c r="BN155" s="35"/>
    </row>
    <row r="156" spans="1:97" s="33" customFormat="1" x14ac:dyDescent="0.3">
      <c r="AY156" s="35"/>
      <c r="BN156" s="35"/>
    </row>
    <row r="157" spans="1:97" s="33" customFormat="1" x14ac:dyDescent="0.3">
      <c r="AY157" s="35"/>
      <c r="BN157" s="35"/>
    </row>
    <row r="158" spans="1:97" s="33" customFormat="1" x14ac:dyDescent="0.3">
      <c r="AY158" s="35"/>
      <c r="BN158" s="35"/>
    </row>
    <row r="159" spans="1:97" s="33" customFormat="1" x14ac:dyDescent="0.3">
      <c r="AY159" s="35"/>
      <c r="BN159" s="35"/>
    </row>
    <row r="160" spans="1:97" s="33" customFormat="1" x14ac:dyDescent="0.3">
      <c r="AY160" s="35"/>
      <c r="BN160" s="35"/>
    </row>
    <row r="161" spans="51:66" s="33" customFormat="1" x14ac:dyDescent="0.3">
      <c r="AY161" s="35"/>
      <c r="BN161" s="35"/>
    </row>
    <row r="162" spans="51:66" s="33" customFormat="1" x14ac:dyDescent="0.3">
      <c r="AY162" s="35"/>
      <c r="BN162" s="35"/>
    </row>
    <row r="163" spans="51:66" s="33" customFormat="1" x14ac:dyDescent="0.3">
      <c r="AY163" s="35"/>
      <c r="BN163" s="35"/>
    </row>
    <row r="164" spans="51:66" s="33" customFormat="1" x14ac:dyDescent="0.3">
      <c r="AY164" s="35"/>
      <c r="BN164" s="35"/>
    </row>
    <row r="165" spans="51:66" s="33" customFormat="1" x14ac:dyDescent="0.3">
      <c r="AY165" s="35"/>
      <c r="BN165" s="35"/>
    </row>
    <row r="166" spans="51:66" s="33" customFormat="1" x14ac:dyDescent="0.3">
      <c r="AY166" s="35"/>
      <c r="BN166" s="35"/>
    </row>
    <row r="167" spans="51:66" s="33" customFormat="1" x14ac:dyDescent="0.3">
      <c r="AY167" s="35"/>
      <c r="BN167" s="35"/>
    </row>
    <row r="168" spans="51:66" s="33" customFormat="1" x14ac:dyDescent="0.3">
      <c r="AY168" s="35"/>
      <c r="BN168" s="35"/>
    </row>
    <row r="169" spans="51:66" s="33" customFormat="1" x14ac:dyDescent="0.3">
      <c r="AY169" s="35"/>
      <c r="BN169" s="35"/>
    </row>
    <row r="170" spans="51:66" s="33" customFormat="1" x14ac:dyDescent="0.3">
      <c r="AY170" s="35"/>
      <c r="BN170" s="35"/>
    </row>
    <row r="171" spans="51:66" s="33" customFormat="1" x14ac:dyDescent="0.3">
      <c r="AY171" s="35"/>
      <c r="BN171" s="35"/>
    </row>
    <row r="172" spans="51:66" s="33" customFormat="1" x14ac:dyDescent="0.3">
      <c r="AY172" s="35"/>
      <c r="BN172" s="35"/>
    </row>
    <row r="173" spans="51:66" s="33" customFormat="1" x14ac:dyDescent="0.3">
      <c r="AY173" s="35"/>
      <c r="BN173" s="35"/>
    </row>
    <row r="174" spans="51:66" s="33" customFormat="1" x14ac:dyDescent="0.3">
      <c r="AY174" s="35"/>
      <c r="BN174" s="35"/>
    </row>
    <row r="175" spans="51:66" s="33" customFormat="1" x14ac:dyDescent="0.3">
      <c r="AY175" s="35"/>
      <c r="BN175" s="35"/>
    </row>
    <row r="176" spans="51:66" s="33" customFormat="1" x14ac:dyDescent="0.3">
      <c r="AY176" s="35"/>
      <c r="BN176" s="35"/>
    </row>
    <row r="177" spans="51:66" s="33" customFormat="1" x14ac:dyDescent="0.3">
      <c r="AY177" s="35"/>
      <c r="BN177" s="35"/>
    </row>
    <row r="178" spans="51:66" s="33" customFormat="1" x14ac:dyDescent="0.3">
      <c r="AY178" s="35"/>
      <c r="BN178" s="35"/>
    </row>
    <row r="179" spans="51:66" s="33" customFormat="1" x14ac:dyDescent="0.3">
      <c r="AY179" s="35"/>
      <c r="BN179" s="35"/>
    </row>
    <row r="180" spans="51:66" s="33" customFormat="1" x14ac:dyDescent="0.3">
      <c r="AY180" s="35"/>
      <c r="BN180" s="35"/>
    </row>
    <row r="181" spans="51:66" s="33" customFormat="1" x14ac:dyDescent="0.3">
      <c r="AY181" s="35"/>
      <c r="BN181" s="35"/>
    </row>
    <row r="182" spans="51:66" s="33" customFormat="1" x14ac:dyDescent="0.3">
      <c r="AY182" s="35"/>
      <c r="BN182" s="35"/>
    </row>
    <row r="183" spans="51:66" s="33" customFormat="1" x14ac:dyDescent="0.3">
      <c r="AY183" s="35"/>
      <c r="BN183" s="35"/>
    </row>
    <row r="184" spans="51:66" s="33" customFormat="1" x14ac:dyDescent="0.3">
      <c r="AY184" s="35"/>
      <c r="BN184" s="35"/>
    </row>
    <row r="185" spans="51:66" s="33" customFormat="1" x14ac:dyDescent="0.3">
      <c r="AY185" s="35"/>
      <c r="BN185" s="35"/>
    </row>
    <row r="186" spans="51:66" s="33" customFormat="1" x14ac:dyDescent="0.3">
      <c r="AY186" s="35"/>
      <c r="BN186" s="35"/>
    </row>
    <row r="187" spans="51:66" s="33" customFormat="1" x14ac:dyDescent="0.3">
      <c r="AY187" s="35"/>
      <c r="BN187" s="35"/>
    </row>
    <row r="188" spans="51:66" s="33" customFormat="1" x14ac:dyDescent="0.3">
      <c r="AY188" s="35"/>
      <c r="BN188" s="35"/>
    </row>
    <row r="189" spans="51:66" s="33" customFormat="1" x14ac:dyDescent="0.3">
      <c r="AY189" s="35"/>
      <c r="BN189" s="35"/>
    </row>
    <row r="190" spans="51:66" s="33" customFormat="1" x14ac:dyDescent="0.3">
      <c r="AY190" s="35"/>
      <c r="BN190" s="35"/>
    </row>
    <row r="191" spans="51:66" s="33" customFormat="1" x14ac:dyDescent="0.3">
      <c r="AY191" s="35"/>
      <c r="BN191" s="35"/>
    </row>
    <row r="192" spans="51:66" s="33" customFormat="1" x14ac:dyDescent="0.3">
      <c r="AY192" s="35"/>
      <c r="BN192" s="35"/>
    </row>
    <row r="193" spans="42:66" s="33" customFormat="1" x14ac:dyDescent="0.3">
      <c r="AY193" s="35"/>
      <c r="BN193" s="35"/>
    </row>
    <row r="194" spans="42:66" s="33" customFormat="1" x14ac:dyDescent="0.3">
      <c r="AY194" s="35"/>
      <c r="BN194" s="35"/>
    </row>
    <row r="195" spans="42:66" s="33" customFormat="1" x14ac:dyDescent="0.3">
      <c r="AY195" s="35"/>
      <c r="BN195" s="35"/>
    </row>
    <row r="196" spans="42:66" s="33" customFormat="1" x14ac:dyDescent="0.3">
      <c r="AY196" s="35"/>
      <c r="BN196" s="35"/>
    </row>
    <row r="197" spans="42:66" s="33" customFormat="1" x14ac:dyDescent="0.3">
      <c r="AY197" s="35"/>
      <c r="BN197" s="35"/>
    </row>
    <row r="198" spans="42:66" s="33" customFormat="1" x14ac:dyDescent="0.3">
      <c r="AY198" s="35"/>
      <c r="BN198" s="35"/>
    </row>
    <row r="199" spans="42:66" s="33" customFormat="1" x14ac:dyDescent="0.3">
      <c r="AY199" s="35"/>
      <c r="BN199" s="35"/>
    </row>
    <row r="200" spans="42:66" s="33" customFormat="1" x14ac:dyDescent="0.3">
      <c r="AR200" s="11"/>
      <c r="AS200" s="11"/>
      <c r="AT200" s="11"/>
      <c r="AU200" s="11"/>
      <c r="AV200" s="11"/>
      <c r="AW200" s="11"/>
      <c r="AX200" s="11"/>
      <c r="AY200" s="36"/>
      <c r="AZ200" s="11"/>
      <c r="BA200" s="11"/>
      <c r="BN200" s="35"/>
    </row>
    <row r="201" spans="42:66" s="33" customFormat="1" x14ac:dyDescent="0.3">
      <c r="AP201" s="11"/>
      <c r="AR201" s="11"/>
      <c r="AS201" s="11"/>
      <c r="AT201" s="11"/>
      <c r="AU201" s="11"/>
      <c r="AV201" s="11"/>
      <c r="AW201" s="11"/>
      <c r="AX201" s="11"/>
      <c r="AY201" s="36"/>
      <c r="AZ201" s="11"/>
      <c r="BA201" s="11"/>
      <c r="BN201" s="35"/>
    </row>
    <row r="202" spans="42:66" s="33" customFormat="1" x14ac:dyDescent="0.3">
      <c r="AP202" s="11"/>
      <c r="AR202" s="11"/>
      <c r="AS202" s="11"/>
      <c r="AT202" s="11"/>
      <c r="AU202" s="11"/>
      <c r="AV202" s="11"/>
      <c r="AW202" s="11"/>
      <c r="AX202" s="11"/>
      <c r="AY202" s="36"/>
      <c r="AZ202" s="11"/>
      <c r="BA202" s="11"/>
      <c r="BN202" s="35"/>
    </row>
    <row r="203" spans="42:66" s="33" customFormat="1" x14ac:dyDescent="0.3">
      <c r="AP203" s="11"/>
      <c r="AR203" s="11"/>
      <c r="AS203" s="11"/>
      <c r="AT203" s="11"/>
      <c r="AU203" s="11"/>
      <c r="AV203" s="11"/>
      <c r="AW203" s="11"/>
      <c r="AX203" s="11"/>
      <c r="AY203" s="36"/>
      <c r="AZ203" s="11"/>
      <c r="BA203" s="11"/>
      <c r="BN203" s="35"/>
    </row>
    <row r="204" spans="42:66" s="33" customFormat="1" x14ac:dyDescent="0.3">
      <c r="AP204" s="11"/>
      <c r="AR204" s="11"/>
      <c r="AS204" s="11"/>
      <c r="AT204" s="11"/>
      <c r="AU204" s="11"/>
      <c r="AV204" s="11"/>
      <c r="AW204" s="11"/>
      <c r="AX204" s="11"/>
      <c r="AY204" s="36"/>
      <c r="AZ204" s="11"/>
      <c r="BA204" s="11"/>
      <c r="BN204" s="35"/>
    </row>
    <row r="205" spans="42:66" s="33" customFormat="1" x14ac:dyDescent="0.3">
      <c r="AP205" s="11"/>
      <c r="AR205" s="11"/>
      <c r="AS205" s="11"/>
      <c r="AT205" s="11"/>
      <c r="AU205" s="11"/>
      <c r="AV205" s="11"/>
      <c r="AW205" s="11"/>
      <c r="AX205" s="11"/>
      <c r="AY205" s="36"/>
      <c r="AZ205" s="11"/>
      <c r="BA205" s="11"/>
      <c r="BN205" s="35"/>
    </row>
    <row r="206" spans="42:66" s="33" customFormat="1" x14ac:dyDescent="0.3">
      <c r="AP206" s="11"/>
      <c r="AR206" s="11"/>
      <c r="AS206" s="11"/>
      <c r="AT206" s="11"/>
      <c r="AU206" s="11"/>
      <c r="AV206" s="11"/>
      <c r="AW206" s="11"/>
      <c r="AX206" s="11"/>
      <c r="AY206" s="36"/>
      <c r="AZ206" s="11"/>
      <c r="BA206" s="11"/>
      <c r="BN206" s="35"/>
    </row>
    <row r="207" spans="42:66" s="33" customFormat="1" x14ac:dyDescent="0.3">
      <c r="AP207" s="11"/>
      <c r="AR207" s="11"/>
      <c r="AS207" s="11"/>
      <c r="AT207" s="11"/>
      <c r="AU207" s="11"/>
      <c r="AV207" s="11"/>
      <c r="AW207" s="11"/>
      <c r="AX207" s="11"/>
      <c r="AY207" s="36"/>
      <c r="AZ207" s="11"/>
      <c r="BA207" s="11"/>
      <c r="BN207" s="35"/>
    </row>
    <row r="208" spans="42:66" s="33" customFormat="1" x14ac:dyDescent="0.3">
      <c r="AP208" s="11"/>
      <c r="AR208" s="11"/>
      <c r="AS208" s="11"/>
      <c r="AT208" s="11"/>
      <c r="AU208" s="11"/>
      <c r="AV208" s="11"/>
      <c r="AW208" s="11"/>
      <c r="AX208" s="11"/>
      <c r="AY208" s="36"/>
      <c r="AZ208" s="11"/>
      <c r="BA208" s="11"/>
      <c r="BN208" s="35"/>
    </row>
    <row r="209" spans="42:66" s="33" customFormat="1" x14ac:dyDescent="0.3">
      <c r="AP209" s="11"/>
      <c r="AR209" s="11"/>
      <c r="AS209" s="11"/>
      <c r="AT209" s="11"/>
      <c r="AU209" s="11"/>
      <c r="AV209" s="11"/>
      <c r="AW209" s="11"/>
      <c r="AX209" s="11"/>
      <c r="AY209" s="36"/>
      <c r="AZ209" s="11"/>
      <c r="BA209" s="11"/>
      <c r="BN209" s="35"/>
    </row>
    <row r="210" spans="42:66" s="33" customFormat="1" x14ac:dyDescent="0.3">
      <c r="AP210" s="11"/>
      <c r="AR210" s="11"/>
      <c r="AS210" s="11"/>
      <c r="AT210" s="11"/>
      <c r="AU210" s="11"/>
      <c r="AV210" s="11"/>
      <c r="AW210" s="11"/>
      <c r="AX210" s="11"/>
      <c r="AY210" s="36"/>
      <c r="AZ210" s="11"/>
      <c r="BA210" s="11"/>
      <c r="BN210" s="35"/>
    </row>
    <row r="211" spans="42:66" s="33" customFormat="1" x14ac:dyDescent="0.3">
      <c r="AP211" s="11"/>
      <c r="AR211" s="11"/>
      <c r="AS211" s="11"/>
      <c r="AT211" s="11"/>
      <c r="AU211" s="11"/>
      <c r="AV211" s="11"/>
      <c r="AW211" s="11"/>
      <c r="AX211" s="11"/>
      <c r="AY211" s="36"/>
      <c r="AZ211" s="11"/>
      <c r="BA211" s="11"/>
      <c r="BN211" s="35"/>
    </row>
    <row r="212" spans="42:66" s="33" customFormat="1" x14ac:dyDescent="0.3">
      <c r="AP212" s="11"/>
      <c r="AR212" s="11"/>
      <c r="AS212" s="11"/>
      <c r="AT212" s="11"/>
      <c r="AU212" s="11"/>
      <c r="AV212" s="11"/>
      <c r="AW212" s="11"/>
      <c r="AX212" s="11"/>
      <c r="AY212" s="34"/>
      <c r="AZ212" s="11"/>
      <c r="BA212" s="11"/>
      <c r="BN212" s="35"/>
    </row>
    <row r="213" spans="42:66" s="33" customFormat="1" x14ac:dyDescent="0.3">
      <c r="AP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N213" s="35"/>
    </row>
    <row r="214" spans="42:66" s="33" customFormat="1" x14ac:dyDescent="0.3">
      <c r="AP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N214" s="35"/>
    </row>
    <row r="215" spans="42:66" s="33" customFormat="1" x14ac:dyDescent="0.3">
      <c r="AP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N215" s="35"/>
    </row>
    <row r="216" spans="42:66" s="33" customFormat="1" x14ac:dyDescent="0.3">
      <c r="AP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N216" s="35"/>
    </row>
    <row r="217" spans="42:66" s="33" customFormat="1" x14ac:dyDescent="0.3">
      <c r="AP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N217" s="35"/>
    </row>
    <row r="218" spans="42:66" s="33" customFormat="1" x14ac:dyDescent="0.3">
      <c r="AP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N218" s="35"/>
    </row>
    <row r="219" spans="42:66" s="33" customFormat="1" x14ac:dyDescent="0.3">
      <c r="AP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N219" s="35"/>
    </row>
    <row r="220" spans="42:66" s="33" customFormat="1" x14ac:dyDescent="0.3">
      <c r="AP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N220" s="35"/>
    </row>
    <row r="221" spans="42:66" s="33" customFormat="1" x14ac:dyDescent="0.3">
      <c r="AP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N221" s="35"/>
    </row>
    <row r="222" spans="42:66" s="33" customFormat="1" x14ac:dyDescent="0.3">
      <c r="AP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N222" s="35"/>
    </row>
    <row r="223" spans="42:66" s="33" customFormat="1" x14ac:dyDescent="0.3">
      <c r="AP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N223" s="35"/>
    </row>
    <row r="224" spans="42:66" s="33" customFormat="1" x14ac:dyDescent="0.3">
      <c r="AP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N224" s="35"/>
    </row>
    <row r="225" spans="42:66" s="33" customFormat="1" x14ac:dyDescent="0.3">
      <c r="AP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N225" s="35"/>
    </row>
    <row r="226" spans="42:66" s="33" customFormat="1" x14ac:dyDescent="0.3">
      <c r="AP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N226" s="35"/>
    </row>
    <row r="227" spans="42:66" s="33" customFormat="1" x14ac:dyDescent="0.3">
      <c r="AP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N227" s="35"/>
    </row>
    <row r="228" spans="42:66" s="33" customFormat="1" x14ac:dyDescent="0.3">
      <c r="AP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N228" s="35"/>
    </row>
    <row r="229" spans="42:66" s="33" customFormat="1" x14ac:dyDescent="0.3">
      <c r="AP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N229" s="35"/>
    </row>
    <row r="230" spans="42:66" s="33" customFormat="1" x14ac:dyDescent="0.3">
      <c r="AP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N230" s="35"/>
    </row>
    <row r="231" spans="42:66" s="33" customFormat="1" x14ac:dyDescent="0.3">
      <c r="AP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N231" s="35"/>
    </row>
    <row r="232" spans="42:66" s="33" customFormat="1" x14ac:dyDescent="0.3">
      <c r="AP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N232" s="35"/>
    </row>
    <row r="233" spans="42:66" s="33" customFormat="1" x14ac:dyDescent="0.3">
      <c r="AP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N233" s="35"/>
    </row>
    <row r="234" spans="42:66" s="33" customFormat="1" x14ac:dyDescent="0.3">
      <c r="AP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N234" s="35"/>
    </row>
    <row r="235" spans="42:66" s="33" customFormat="1" x14ac:dyDescent="0.3">
      <c r="AP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N235" s="35"/>
    </row>
    <row r="236" spans="42:66" s="33" customFormat="1" x14ac:dyDescent="0.3">
      <c r="AP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N236" s="35"/>
    </row>
    <row r="237" spans="42:66" s="33" customFormat="1" x14ac:dyDescent="0.3">
      <c r="AP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N237" s="35"/>
    </row>
    <row r="238" spans="42:66" s="33" customFormat="1" x14ac:dyDescent="0.3">
      <c r="AP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N238" s="35"/>
    </row>
    <row r="239" spans="42:66" s="33" customFormat="1" x14ac:dyDescent="0.3">
      <c r="AP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N239" s="35"/>
    </row>
    <row r="240" spans="42:66" s="33" customFormat="1" x14ac:dyDescent="0.3">
      <c r="AP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N240" s="35"/>
    </row>
    <row r="241" spans="42:68" s="33" customFormat="1" x14ac:dyDescent="0.3">
      <c r="AP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N241" s="35"/>
    </row>
    <row r="242" spans="42:68" s="33" customFormat="1" x14ac:dyDescent="0.3">
      <c r="AP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N242" s="35"/>
    </row>
    <row r="243" spans="42:68" s="33" customFormat="1" x14ac:dyDescent="0.3">
      <c r="AP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N243" s="35"/>
    </row>
    <row r="244" spans="42:68" s="33" customFormat="1" x14ac:dyDescent="0.3">
      <c r="AP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N244" s="35"/>
    </row>
    <row r="245" spans="42:68" x14ac:dyDescent="0.3">
      <c r="BM245" s="20"/>
      <c r="BN245" s="21"/>
      <c r="BO245" s="11"/>
      <c r="BP245" s="11"/>
    </row>
    <row r="246" spans="42:68" x14ac:dyDescent="0.3">
      <c r="BM246" s="20"/>
      <c r="BN246" s="21"/>
      <c r="BO246" s="11"/>
      <c r="BP246" s="11"/>
    </row>
    <row r="247" spans="42:68" x14ac:dyDescent="0.3">
      <c r="BM247" s="20"/>
      <c r="BN247" s="21"/>
      <c r="BO247" s="11"/>
      <c r="BP247" s="11"/>
    </row>
    <row r="248" spans="42:68" x14ac:dyDescent="0.3">
      <c r="BM248" s="20"/>
      <c r="BN248" s="21"/>
      <c r="BO248" s="11"/>
      <c r="BP248" s="11"/>
    </row>
    <row r="249" spans="42:68" x14ac:dyDescent="0.3">
      <c r="BM249" s="20"/>
      <c r="BN249" s="21"/>
      <c r="BO249" s="11"/>
      <c r="BP249" s="11"/>
    </row>
    <row r="250" spans="42:68" x14ac:dyDescent="0.3">
      <c r="BM250" s="20"/>
      <c r="BN250" s="21"/>
      <c r="BO250" s="11"/>
      <c r="BP250" s="11"/>
    </row>
    <row r="251" spans="42:68" x14ac:dyDescent="0.3">
      <c r="BM251" s="20"/>
      <c r="BN251" s="21"/>
      <c r="BO251" s="11"/>
      <c r="BP251" s="11"/>
    </row>
    <row r="252" spans="42:68" x14ac:dyDescent="0.3">
      <c r="BM252" s="20"/>
      <c r="BN252" s="21"/>
      <c r="BO252" s="11"/>
      <c r="BP252" s="11"/>
    </row>
    <row r="253" spans="42:68" x14ac:dyDescent="0.3">
      <c r="BM253" s="20"/>
      <c r="BN253" s="21"/>
      <c r="BO253" s="11"/>
      <c r="BP253" s="11"/>
    </row>
    <row r="254" spans="42:68" x14ac:dyDescent="0.3">
      <c r="BM254" s="20"/>
      <c r="BN254" s="21"/>
      <c r="BO254" s="11"/>
      <c r="BP254" s="11"/>
    </row>
    <row r="255" spans="42:68" x14ac:dyDescent="0.3">
      <c r="BM255" s="20"/>
      <c r="BN255" s="21"/>
      <c r="BO255" s="11"/>
      <c r="BP255" s="11"/>
    </row>
    <row r="256" spans="42:68" x14ac:dyDescent="0.3">
      <c r="BM256" s="20"/>
      <c r="BN256" s="21"/>
      <c r="BO256" s="11"/>
      <c r="BP256" s="11"/>
    </row>
    <row r="257" spans="65:68" x14ac:dyDescent="0.3">
      <c r="BM257" s="20"/>
      <c r="BN257" s="21"/>
      <c r="BO257" s="11"/>
      <c r="BP257" s="11"/>
    </row>
    <row r="258" spans="65:68" x14ac:dyDescent="0.3">
      <c r="BM258" s="20"/>
      <c r="BN258" s="21"/>
      <c r="BO258" s="11"/>
      <c r="BP258" s="11"/>
    </row>
    <row r="259" spans="65:68" x14ac:dyDescent="0.3">
      <c r="BM259" s="20"/>
      <c r="BN259" s="21"/>
      <c r="BO259" s="11"/>
      <c r="BP259" s="11"/>
    </row>
    <row r="260" spans="65:68" x14ac:dyDescent="0.3">
      <c r="BM260" s="20"/>
      <c r="BN260" s="21"/>
      <c r="BO260" s="11"/>
      <c r="BP260" s="11"/>
    </row>
    <row r="261" spans="65:68" x14ac:dyDescent="0.3">
      <c r="BM261" s="20"/>
      <c r="BN261" s="21"/>
      <c r="BO261" s="11"/>
      <c r="BP261" s="11"/>
    </row>
    <row r="262" spans="65:68" x14ac:dyDescent="0.3">
      <c r="BM262" s="20"/>
      <c r="BN262" s="21"/>
      <c r="BO262" s="11"/>
      <c r="BP262" s="11"/>
    </row>
    <row r="263" spans="65:68" x14ac:dyDescent="0.3">
      <c r="BM263" s="20"/>
      <c r="BN263" s="21"/>
      <c r="BO263" s="11"/>
      <c r="BP263" s="11"/>
    </row>
    <row r="264" spans="65:68" x14ac:dyDescent="0.3">
      <c r="BM264" s="20"/>
      <c r="BN264" s="21"/>
      <c r="BO264" s="11"/>
      <c r="BP264" s="11"/>
    </row>
    <row r="265" spans="65:68" x14ac:dyDescent="0.3">
      <c r="BM265" s="20"/>
      <c r="BN265" s="21"/>
      <c r="BO265" s="11"/>
      <c r="BP265" s="11"/>
    </row>
    <row r="266" spans="65:68" x14ac:dyDescent="0.3">
      <c r="BM266" s="20"/>
      <c r="BN266" s="21"/>
      <c r="BO266" s="11"/>
      <c r="BP266" s="11"/>
    </row>
    <row r="267" spans="65:68" x14ac:dyDescent="0.3">
      <c r="BM267" s="20"/>
      <c r="BN267" s="21"/>
      <c r="BO267" s="11"/>
      <c r="BP267" s="11"/>
    </row>
    <row r="268" spans="65:68" x14ac:dyDescent="0.3">
      <c r="BM268" s="20"/>
      <c r="BN268" s="21"/>
      <c r="BO268" s="11"/>
      <c r="BP268" s="11"/>
    </row>
    <row r="269" spans="65:68" x14ac:dyDescent="0.3">
      <c r="BM269" s="20"/>
      <c r="BN269" s="21"/>
      <c r="BO269" s="11"/>
      <c r="BP269" s="11"/>
    </row>
    <row r="270" spans="65:68" x14ac:dyDescent="0.3">
      <c r="BM270" s="20"/>
      <c r="BN270" s="21"/>
      <c r="BO270" s="11"/>
      <c r="BP270" s="11"/>
    </row>
    <row r="271" spans="65:68" x14ac:dyDescent="0.3">
      <c r="BM271" s="20"/>
      <c r="BN271" s="21"/>
      <c r="BO271" s="11"/>
      <c r="BP271" s="11"/>
    </row>
    <row r="272" spans="65:68" x14ac:dyDescent="0.3">
      <c r="BM272" s="20"/>
      <c r="BN272" s="21"/>
      <c r="BO272" s="11"/>
      <c r="BP272" s="11"/>
    </row>
    <row r="273" spans="65:68" x14ac:dyDescent="0.3">
      <c r="BM273" s="20"/>
      <c r="BN273" s="21"/>
      <c r="BO273" s="11"/>
      <c r="BP273" s="11"/>
    </row>
    <row r="274" spans="65:68" x14ac:dyDescent="0.3">
      <c r="BM274" s="20"/>
      <c r="BN274" s="21"/>
      <c r="BO274" s="11"/>
      <c r="BP274" s="11"/>
    </row>
    <row r="275" spans="65:68" x14ac:dyDescent="0.3">
      <c r="BM275" s="20"/>
      <c r="BN275" s="21"/>
      <c r="BO275" s="11"/>
      <c r="BP275" s="11"/>
    </row>
    <row r="276" spans="65:68" x14ac:dyDescent="0.3">
      <c r="BM276" s="20"/>
      <c r="BN276" s="21"/>
      <c r="BO276" s="11"/>
      <c r="BP276" s="11"/>
    </row>
    <row r="277" spans="65:68" x14ac:dyDescent="0.3">
      <c r="BM277" s="20"/>
      <c r="BN277" s="21"/>
      <c r="BO277" s="11"/>
      <c r="BP277" s="11"/>
    </row>
    <row r="278" spans="65:68" x14ac:dyDescent="0.3">
      <c r="BM278" s="20"/>
      <c r="BN278" s="21"/>
      <c r="BO278" s="11"/>
      <c r="BP278" s="11"/>
    </row>
    <row r="279" spans="65:68" x14ac:dyDescent="0.3">
      <c r="BM279" s="20"/>
      <c r="BN279" s="21"/>
      <c r="BO279" s="11"/>
      <c r="BP279" s="11"/>
    </row>
    <row r="280" spans="65:68" x14ac:dyDescent="0.3">
      <c r="BM280" s="20"/>
      <c r="BN280" s="21"/>
      <c r="BO280" s="11"/>
      <c r="BP280" s="11"/>
    </row>
    <row r="281" spans="65:68" x14ac:dyDescent="0.3">
      <c r="BM281" s="20"/>
      <c r="BN281" s="21"/>
      <c r="BO281" s="11"/>
      <c r="BP281" s="11"/>
    </row>
    <row r="282" spans="65:68" x14ac:dyDescent="0.3">
      <c r="BM282" s="20"/>
      <c r="BN282" s="21"/>
      <c r="BO282" s="11"/>
      <c r="BP282" s="11"/>
    </row>
    <row r="283" spans="65:68" x14ac:dyDescent="0.3">
      <c r="BM283" s="20"/>
      <c r="BN283" s="21"/>
      <c r="BO283" s="11"/>
      <c r="BP283" s="11"/>
    </row>
    <row r="284" spans="65:68" x14ac:dyDescent="0.3">
      <c r="BM284" s="20"/>
      <c r="BN284" s="21"/>
      <c r="BO284" s="11"/>
      <c r="BP284" s="11"/>
    </row>
    <row r="285" spans="65:68" x14ac:dyDescent="0.3">
      <c r="BM285" s="20"/>
      <c r="BN285" s="21"/>
      <c r="BO285" s="11"/>
      <c r="BP285" s="11"/>
    </row>
    <row r="286" spans="65:68" x14ac:dyDescent="0.3">
      <c r="BM286" s="20"/>
      <c r="BN286" s="21"/>
      <c r="BO286" s="11"/>
      <c r="BP286" s="11"/>
    </row>
    <row r="287" spans="65:68" x14ac:dyDescent="0.3">
      <c r="BM287" s="20"/>
      <c r="BN287" s="21"/>
      <c r="BO287" s="11"/>
      <c r="BP287" s="11"/>
    </row>
    <row r="288" spans="65:68" x14ac:dyDescent="0.3">
      <c r="BM288" s="20"/>
      <c r="BN288" s="21"/>
      <c r="BO288" s="11"/>
      <c r="BP288" s="11"/>
    </row>
    <row r="289" spans="65:68" x14ac:dyDescent="0.3">
      <c r="BM289" s="20"/>
      <c r="BN289" s="21"/>
      <c r="BO289" s="11"/>
      <c r="BP289" s="11"/>
    </row>
    <row r="290" spans="65:68" x14ac:dyDescent="0.3">
      <c r="BM290" s="20"/>
      <c r="BN290" s="21"/>
      <c r="BO290" s="11"/>
      <c r="BP290" s="11"/>
    </row>
    <row r="291" spans="65:68" x14ac:dyDescent="0.3">
      <c r="BM291" s="20"/>
      <c r="BN291" s="21"/>
      <c r="BO291" s="11"/>
      <c r="BP291" s="11"/>
    </row>
    <row r="292" spans="65:68" x14ac:dyDescent="0.3">
      <c r="BM292" s="20"/>
      <c r="BN292" s="21"/>
      <c r="BO292" s="11"/>
      <c r="BP292" s="11"/>
    </row>
    <row r="293" spans="65:68" x14ac:dyDescent="0.3">
      <c r="BM293" s="20"/>
      <c r="BN293" s="21"/>
      <c r="BO293" s="11"/>
      <c r="BP293" s="11"/>
    </row>
    <row r="294" spans="65:68" x14ac:dyDescent="0.3">
      <c r="BM294" s="20"/>
      <c r="BN294" s="21"/>
      <c r="BO294" s="11"/>
      <c r="BP294" s="11"/>
    </row>
    <row r="295" spans="65:68" x14ac:dyDescent="0.3">
      <c r="BM295" s="20"/>
      <c r="BN295" s="21"/>
      <c r="BO295" s="11"/>
      <c r="BP295" s="11"/>
    </row>
    <row r="296" spans="65:68" x14ac:dyDescent="0.3">
      <c r="BM296" s="20"/>
      <c r="BN296" s="21"/>
      <c r="BO296" s="11"/>
      <c r="BP296" s="11"/>
    </row>
    <row r="297" spans="65:68" x14ac:dyDescent="0.3">
      <c r="BM297" s="20"/>
      <c r="BN297" s="21"/>
      <c r="BO297" s="11"/>
      <c r="BP297" s="11"/>
    </row>
    <row r="298" spans="65:68" x14ac:dyDescent="0.3">
      <c r="BM298" s="20"/>
      <c r="BN298" s="21"/>
      <c r="BO298" s="11"/>
      <c r="BP298" s="11"/>
    </row>
    <row r="299" spans="65:68" x14ac:dyDescent="0.3">
      <c r="BM299" s="20"/>
      <c r="BN299" s="21"/>
      <c r="BO299" s="11"/>
      <c r="BP299" s="11"/>
    </row>
    <row r="300" spans="65:68" x14ac:dyDescent="0.3">
      <c r="BM300" s="20"/>
      <c r="BN300" s="21"/>
      <c r="BO300" s="11"/>
      <c r="BP300" s="11"/>
    </row>
    <row r="301" spans="65:68" x14ac:dyDescent="0.3">
      <c r="BM301" s="20"/>
      <c r="BN301" s="21"/>
      <c r="BO301" s="11"/>
      <c r="BP301" s="11"/>
    </row>
    <row r="302" spans="65:68" x14ac:dyDescent="0.3">
      <c r="BM302" s="20"/>
      <c r="BN302" s="21"/>
      <c r="BO302" s="11"/>
      <c r="BP302" s="11"/>
    </row>
    <row r="303" spans="65:68" x14ac:dyDescent="0.3">
      <c r="BM303" s="20"/>
      <c r="BN303" s="21"/>
      <c r="BO303" s="11"/>
      <c r="BP303" s="11"/>
    </row>
    <row r="304" spans="65:68" x14ac:dyDescent="0.3">
      <c r="BM304" s="20"/>
      <c r="BN304" s="21"/>
      <c r="BO304" s="11"/>
      <c r="BP304" s="11"/>
    </row>
    <row r="305" spans="65:68" x14ac:dyDescent="0.3">
      <c r="BM305" s="20"/>
      <c r="BN305" s="21"/>
      <c r="BO305" s="11"/>
      <c r="BP305" s="11"/>
    </row>
    <row r="306" spans="65:68" x14ac:dyDescent="0.3">
      <c r="BM306" s="20"/>
      <c r="BN306" s="21"/>
      <c r="BO306" s="11"/>
      <c r="BP306" s="11"/>
    </row>
    <row r="307" spans="65:68" x14ac:dyDescent="0.3">
      <c r="BM307" s="20"/>
      <c r="BN307" s="21"/>
      <c r="BO307" s="11"/>
      <c r="BP307" s="11"/>
    </row>
    <row r="308" spans="65:68" x14ac:dyDescent="0.3">
      <c r="BM308" s="20"/>
      <c r="BN308" s="21"/>
      <c r="BO308" s="11"/>
      <c r="BP308" s="11"/>
    </row>
    <row r="309" spans="65:68" x14ac:dyDescent="0.3">
      <c r="BM309" s="20"/>
      <c r="BN309" s="21"/>
      <c r="BO309" s="11"/>
      <c r="BP309" s="11"/>
    </row>
    <row r="310" spans="65:68" x14ac:dyDescent="0.3">
      <c r="BM310" s="20"/>
      <c r="BN310" s="21"/>
      <c r="BO310" s="11"/>
      <c r="BP310" s="11"/>
    </row>
    <row r="311" spans="65:68" x14ac:dyDescent="0.3">
      <c r="BM311" s="20"/>
      <c r="BN311" s="21"/>
      <c r="BO311" s="11"/>
      <c r="BP311" s="11"/>
    </row>
    <row r="312" spans="65:68" x14ac:dyDescent="0.3">
      <c r="BM312" s="20"/>
      <c r="BN312" s="21"/>
      <c r="BO312" s="11"/>
      <c r="BP312" s="11"/>
    </row>
    <row r="313" spans="65:68" x14ac:dyDescent="0.3">
      <c r="BM313" s="20"/>
      <c r="BN313" s="21"/>
      <c r="BO313" s="11"/>
      <c r="BP313" s="11"/>
    </row>
    <row r="314" spans="65:68" x14ac:dyDescent="0.3">
      <c r="BM314" s="20"/>
      <c r="BN314" s="21"/>
      <c r="BO314" s="11"/>
      <c r="BP314" s="11"/>
    </row>
    <row r="315" spans="65:68" x14ac:dyDescent="0.3">
      <c r="BM315" s="20"/>
      <c r="BN315" s="21"/>
      <c r="BO315" s="11"/>
      <c r="BP315" s="11"/>
    </row>
    <row r="316" spans="65:68" x14ac:dyDescent="0.3">
      <c r="BM316" s="20"/>
      <c r="BN316" s="21"/>
      <c r="BO316" s="11"/>
      <c r="BP316" s="11"/>
    </row>
    <row r="317" spans="65:68" x14ac:dyDescent="0.3">
      <c r="BM317" s="20"/>
      <c r="BN317" s="21"/>
      <c r="BO317" s="11"/>
      <c r="BP317" s="11"/>
    </row>
    <row r="318" spans="65:68" x14ac:dyDescent="0.3">
      <c r="BM318" s="20"/>
      <c r="BN318" s="21"/>
      <c r="BO318" s="11"/>
      <c r="BP318" s="11"/>
    </row>
    <row r="319" spans="65:68" x14ac:dyDescent="0.3">
      <c r="BN319" s="20"/>
      <c r="BO319" s="21"/>
      <c r="BP319" s="11"/>
    </row>
    <row r="320" spans="65:68" x14ac:dyDescent="0.3">
      <c r="BN320" s="20"/>
      <c r="BO320" s="21"/>
      <c r="BP320" s="11"/>
    </row>
    <row r="321" spans="66:68" x14ac:dyDescent="0.3">
      <c r="BN321" s="20"/>
      <c r="BO321" s="21"/>
      <c r="BP321" s="11"/>
    </row>
    <row r="322" spans="66:68" x14ac:dyDescent="0.3">
      <c r="BN322" s="20"/>
      <c r="BO322" s="21"/>
      <c r="BP322" s="11"/>
    </row>
    <row r="323" spans="66:68" x14ac:dyDescent="0.3">
      <c r="BN323" s="20"/>
      <c r="BO323" s="21"/>
      <c r="BP323" s="11"/>
    </row>
    <row r="324" spans="66:68" x14ac:dyDescent="0.3">
      <c r="BN324" s="20"/>
      <c r="BO324" s="21"/>
      <c r="BP324" s="11"/>
    </row>
    <row r="325" spans="66:68" x14ac:dyDescent="0.3">
      <c r="BN325" s="20"/>
      <c r="BO325" s="21"/>
      <c r="BP325" s="11"/>
    </row>
    <row r="326" spans="66:68" x14ac:dyDescent="0.3">
      <c r="BN326" s="20"/>
      <c r="BO326" s="21"/>
      <c r="BP326" s="11"/>
    </row>
    <row r="327" spans="66:68" x14ac:dyDescent="0.3">
      <c r="BN327" s="20"/>
      <c r="BO327" s="21"/>
      <c r="BP32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cp:lastPrinted>2017-04-25T07:12:05Z</cp:lastPrinted>
  <dcterms:created xsi:type="dcterms:W3CDTF">2017-04-24T14:16:21Z</dcterms:created>
  <dcterms:modified xsi:type="dcterms:W3CDTF">2021-12-23T13:24:42Z</dcterms:modified>
</cp:coreProperties>
</file>